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3715" windowHeight="100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<sst xmlns="http://schemas.openxmlformats.org/spreadsheetml/2006/main" count="15" uniqueCount="10">
  <si>
    <t>Knut</t>
  </si>
  <si>
    <t>Kalle</t>
  </si>
  <si>
    <t>Alter</t>
  </si>
  <si>
    <t>Beginn</t>
  </si>
  <si>
    <t>Einzahlung</t>
  </si>
  <si>
    <t>Zins</t>
  </si>
  <si>
    <t>Rendite</t>
  </si>
  <si>
    <t>Sparbetrag</t>
  </si>
  <si>
    <t>Annahmen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</si>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</sst>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9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9" fontId="0" fillId="0" borderId="8" xfId="0" applyNumberFormat="1" applyBorder="1" applyAlignment="1">
      <alignment horizontal="center"/>
    </xf>
    <xf numFmtId="0" fontId="2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'[1]Calculations'!$F$3</c:f>
              <c:strCache>
                <c:ptCount val="1"/>
                <c:pt idx="0">
                  <c:v>Knut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'[1]Calculations'!$B$4:$B$46</c:f>
              <c:numCache>
                <c:formatCode>General</c:formatCode>
                <c:ptCount val="4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</c:numCache>
            </c:numRef>
          </c:cat>
          <c:val>
            <c:numRef>
              <c:f>'[1]Calculations'!$F$4:$F$46</c:f>
              <c:numCache>
                <c:formatCode>#,##0\ "€"</c:formatCode>
                <c:ptCount val="43"/>
                <c:pt idx="0">
                  <c:v>6000</c:v>
                </c:pt>
                <c:pt idx="1">
                  <c:v>12420</c:v>
                </c:pt>
                <c:pt idx="2">
                  <c:v>19289.4</c:v>
                </c:pt>
                <c:pt idx="3">
                  <c:v>26639.658000000003</c:v>
                </c:pt>
                <c:pt idx="4">
                  <c:v>34504.43406000001</c:v>
                </c:pt>
                <c:pt idx="5">
                  <c:v>42919.744444200005</c:v>
                </c:pt>
                <c:pt idx="6">
                  <c:v>51924.126555294</c:v>
                </c:pt>
                <c:pt idx="7">
                  <c:v>61558.81541416458</c:v>
                </c:pt>
                <c:pt idx="8">
                  <c:v>71867.9324931561</c:v>
                </c:pt>
                <c:pt idx="9">
                  <c:v>82898.68776767702</c:v>
                </c:pt>
                <c:pt idx="10">
                  <c:v>88701.59591141442</c:v>
                </c:pt>
                <c:pt idx="11">
                  <c:v>94910.70762521343</c:v>
                </c:pt>
                <c:pt idx="12">
                  <c:v>101554.45715897837</c:v>
                </c:pt>
                <c:pt idx="13">
                  <c:v>108663.26916010687</c:v>
                </c:pt>
                <c:pt idx="14">
                  <c:v>116269.69800131435</c:v>
                </c:pt>
                <c:pt idx="15">
                  <c:v>124408.57686140636</c:v>
                </c:pt>
                <c:pt idx="16">
                  <c:v>133117.1772417048</c:v>
                </c:pt>
                <c:pt idx="17">
                  <c:v>142435.37964862413</c:v>
                </c:pt>
                <c:pt idx="18">
                  <c:v>152405.8562240278</c:v>
                </c:pt>
                <c:pt idx="19">
                  <c:v>163074.26615970975</c:v>
                </c:pt>
                <c:pt idx="20">
                  <c:v>174489.46479088944</c:v>
                </c:pt>
                <c:pt idx="21">
                  <c:v>186703.7273262517</c:v>
                </c:pt>
                <c:pt idx="22">
                  <c:v>199772.98823908932</c:v>
                </c:pt>
                <c:pt idx="23">
                  <c:v>213757.09741582558</c:v>
                </c:pt>
                <c:pt idx="24">
                  <c:v>228720.09423493338</c:v>
                </c:pt>
                <c:pt idx="25">
                  <c:v>244730.5008313787</c:v>
                </c:pt>
                <c:pt idx="26">
                  <c:v>261861.63588957523</c:v>
                </c:pt>
                <c:pt idx="27">
                  <c:v>280191.9504018455</c:v>
                </c:pt>
                <c:pt idx="28">
                  <c:v>299805.3869299747</c:v>
                </c:pt>
                <c:pt idx="29">
                  <c:v>320791.76401507296</c:v>
                </c:pt>
                <c:pt idx="30">
                  <c:v>343247.1874961281</c:v>
                </c:pt>
                <c:pt idx="31">
                  <c:v>367274.49062085705</c:v>
                </c:pt>
                <c:pt idx="32">
                  <c:v>392983.70496431703</c:v>
                </c:pt>
                <c:pt idx="33">
                  <c:v>420492.5643118192</c:v>
                </c:pt>
                <c:pt idx="34">
                  <c:v>449927.04381364654</c:v>
                </c:pt>
                <c:pt idx="35">
                  <c:v>481421.9368806018</c:v>
                </c:pt>
                <c:pt idx="36">
                  <c:v>515121.4724622439</c:v>
                </c:pt>
                <c:pt idx="37">
                  <c:v>551179.975534601</c:v>
                </c:pt>
                <c:pt idx="38">
                  <c:v>589762.5738220231</c:v>
                </c:pt>
                <c:pt idx="39">
                  <c:v>631045.9539895648</c:v>
                </c:pt>
                <c:pt idx="40">
                  <c:v>675219.1707688343</c:v>
                </c:pt>
                <c:pt idx="41">
                  <c:v>722484.5127226528</c:v>
                </c:pt>
                <c:pt idx="42">
                  <c:v>773058.4286132385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'[1]Calculations'!$J$3</c:f>
              <c:strCache>
                <c:ptCount val="1"/>
                <c:pt idx="0">
                  <c:v>Kalle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'[1]Calculations'!$B$4:$B$46</c:f>
              <c:numCache>
                <c:formatCode>General</c:formatCode>
                <c:ptCount val="4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</c:numCache>
            </c:numRef>
          </c:cat>
          <c:val>
            <c:numRef>
              <c:f>'[1]Calculations'!$J$4:$J$46</c:f>
              <c:numCache>
                <c:formatCode>#,##0\ "€"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6000</c:v>
                </c:pt>
                <c:pt idx="11">
                  <c:v>12420</c:v>
                </c:pt>
                <c:pt idx="12">
                  <c:v>19289.4</c:v>
                </c:pt>
                <c:pt idx="13">
                  <c:v>26639.658000000003</c:v>
                </c:pt>
                <c:pt idx="14">
                  <c:v>34504.43406000001</c:v>
                </c:pt>
                <c:pt idx="15">
                  <c:v>42919.744444200005</c:v>
                </c:pt>
                <c:pt idx="16">
                  <c:v>51924.126555294</c:v>
                </c:pt>
                <c:pt idx="17">
                  <c:v>61558.81541416458</c:v>
                </c:pt>
                <c:pt idx="18">
                  <c:v>71867.9324931561</c:v>
                </c:pt>
                <c:pt idx="19">
                  <c:v>82898.68776767702</c:v>
                </c:pt>
                <c:pt idx="20">
                  <c:v>94701.59591141442</c:v>
                </c:pt>
                <c:pt idx="21">
                  <c:v>107330.70762521343</c:v>
                </c:pt>
                <c:pt idx="22">
                  <c:v>120843.85715897837</c:v>
                </c:pt>
                <c:pt idx="23">
                  <c:v>135302.92716010686</c:v>
                </c:pt>
                <c:pt idx="24">
                  <c:v>150774.13206131433</c:v>
                </c:pt>
                <c:pt idx="25">
                  <c:v>167328.32130560634</c:v>
                </c:pt>
                <c:pt idx="26">
                  <c:v>185041.30379699878</c:v>
                </c:pt>
                <c:pt idx="27">
                  <c:v>203994.1950627887</c:v>
                </c:pt>
                <c:pt idx="28">
                  <c:v>224273.7887171839</c:v>
                </c:pt>
                <c:pt idx="29">
                  <c:v>245972.95392738678</c:v>
                </c:pt>
                <c:pt idx="30">
                  <c:v>269191.0607023039</c:v>
                </c:pt>
                <c:pt idx="31">
                  <c:v>294034.43495146517</c:v>
                </c:pt>
                <c:pt idx="32">
                  <c:v>320616.84539806773</c:v>
                </c:pt>
                <c:pt idx="33">
                  <c:v>349060.0245759325</c:v>
                </c:pt>
                <c:pt idx="34">
                  <c:v>379494.22629624774</c:v>
                </c:pt>
                <c:pt idx="35">
                  <c:v>412058.8221369851</c:v>
                </c:pt>
                <c:pt idx="36">
                  <c:v>446902.93968657404</c:v>
                </c:pt>
                <c:pt idx="37">
                  <c:v>484186.14546463423</c:v>
                </c:pt>
                <c:pt idx="38">
                  <c:v>524079.17564715864</c:v>
                </c:pt>
                <c:pt idx="39">
                  <c:v>566764.7179424597</c:v>
                </c:pt>
                <c:pt idx="40">
                  <c:v>612438.2481984319</c:v>
                </c:pt>
                <c:pt idx="41">
                  <c:v>661308.9255723222</c:v>
                </c:pt>
                <c:pt idx="42">
                  <c:v>707600.5503623848</c:v>
                </c:pt>
              </c:numCache>
            </c:numRef>
          </c:val>
          <c:smooth val="0"/>
        </c:ser>
        <c:axId val="5672237"/>
        <c:axId val="57755994"/>
      </c:lineChart>
      <c:catAx>
        <c:axId val="567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5994"/>
        <c:crosses val="autoZero"/>
        <c:auto val="1"/>
        <c:lblOffset val="100"/>
        <c:tickLblSkip val="2"/>
        <c:noMultiLvlLbl val="0"/>
      </c:catAx>
      <c:valAx>
        <c:axId val="57755994"/>
        <c:scaling>
          <c:orientation val="minMax"/>
        </c:scaling>
        <c:axPos val="l"/>
        <c:majorGridlines/>
        <c:delete val="0"/>
        <c:numFmt formatCode="#,##0\ &quot;€&quot;" sourceLinked="1"/>
        <c:majorTickMark val="out"/>
        <c:minorTickMark val="none"/>
        <c:tickLblPos val="nextTo"/>
        <c:crossAx val="56722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85725</xdr:rowOff>
    </xdr:from>
    <xdr:to>
      <xdr:col>19</xdr:col>
      <xdr:colOff>628650</xdr:colOff>
      <xdr:row>15</xdr:row>
      <xdr:rowOff>161925</xdr:rowOff>
    </xdr:to>
    <xdr:graphicFrame macro="">
      <xdr:nvGraphicFramePr>
        <xdr:cNvPr id="2" name="Diagramm 1"/>
        <xdr:cNvGraphicFramePr/>
      </xdr:nvGraphicFramePr>
      <xdr:xfrm>
        <a:off x="8201025" y="285750"/>
        <a:ext cx="65436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og%20al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men"/>
      <sheetName val="Namen"/>
      <sheetName val="Random"/>
      <sheetName val="Internet links"/>
      <sheetName val="Zitate"/>
      <sheetName val="Calculations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Knut</v>
          </cell>
          <cell r="J3" t="str">
            <v>Kalle</v>
          </cell>
        </row>
        <row r="4">
          <cell r="B4">
            <v>25</v>
          </cell>
          <cell r="F4">
            <v>6000</v>
          </cell>
          <cell r="J4">
            <v>0</v>
          </cell>
        </row>
        <row r="5">
          <cell r="B5">
            <v>26</v>
          </cell>
          <cell r="F5">
            <v>12420</v>
          </cell>
          <cell r="J5">
            <v>0</v>
          </cell>
        </row>
        <row r="6">
          <cell r="B6">
            <v>27</v>
          </cell>
          <cell r="F6">
            <v>19289.4</v>
          </cell>
          <cell r="J6">
            <v>0</v>
          </cell>
        </row>
        <row r="7">
          <cell r="B7">
            <v>28</v>
          </cell>
          <cell r="F7">
            <v>26639.658000000003</v>
          </cell>
          <cell r="J7">
            <v>0</v>
          </cell>
        </row>
        <row r="8">
          <cell r="B8">
            <v>29</v>
          </cell>
          <cell r="F8">
            <v>34504.43406000001</v>
          </cell>
          <cell r="J8">
            <v>0</v>
          </cell>
        </row>
        <row r="9">
          <cell r="B9">
            <v>30</v>
          </cell>
          <cell r="F9">
            <v>42919.744444200005</v>
          </cell>
          <cell r="J9">
            <v>0</v>
          </cell>
        </row>
        <row r="10">
          <cell r="B10">
            <v>31</v>
          </cell>
          <cell r="F10">
            <v>51924.126555294</v>
          </cell>
          <cell r="J10">
            <v>0</v>
          </cell>
        </row>
        <row r="11">
          <cell r="B11">
            <v>32</v>
          </cell>
          <cell r="F11">
            <v>61558.81541416458</v>
          </cell>
          <cell r="J11">
            <v>0</v>
          </cell>
        </row>
        <row r="12">
          <cell r="B12">
            <v>33</v>
          </cell>
          <cell r="F12">
            <v>71867.9324931561</v>
          </cell>
          <cell r="J12">
            <v>0</v>
          </cell>
        </row>
        <row r="13">
          <cell r="B13">
            <v>34</v>
          </cell>
          <cell r="F13">
            <v>82898.68776767702</v>
          </cell>
          <cell r="J13">
            <v>0</v>
          </cell>
        </row>
        <row r="14">
          <cell r="B14">
            <v>35</v>
          </cell>
          <cell r="F14">
            <v>88701.59591141442</v>
          </cell>
          <cell r="J14">
            <v>6000</v>
          </cell>
        </row>
        <row r="15">
          <cell r="B15">
            <v>36</v>
          </cell>
          <cell r="F15">
            <v>94910.70762521343</v>
          </cell>
          <cell r="J15">
            <v>12420</v>
          </cell>
        </row>
        <row r="16">
          <cell r="B16">
            <v>37</v>
          </cell>
          <cell r="F16">
            <v>101554.45715897837</v>
          </cell>
          <cell r="J16">
            <v>19289.4</v>
          </cell>
        </row>
        <row r="17">
          <cell r="B17">
            <v>38</v>
          </cell>
          <cell r="F17">
            <v>108663.26916010687</v>
          </cell>
          <cell r="J17">
            <v>26639.658000000003</v>
          </cell>
        </row>
        <row r="18">
          <cell r="B18">
            <v>39</v>
          </cell>
          <cell r="F18">
            <v>116269.69800131435</v>
          </cell>
          <cell r="J18">
            <v>34504.43406000001</v>
          </cell>
        </row>
        <row r="19">
          <cell r="B19">
            <v>40</v>
          </cell>
          <cell r="F19">
            <v>124408.57686140636</v>
          </cell>
          <cell r="J19">
            <v>42919.744444200005</v>
          </cell>
        </row>
        <row r="20">
          <cell r="B20">
            <v>41</v>
          </cell>
          <cell r="F20">
            <v>133117.1772417048</v>
          </cell>
          <cell r="J20">
            <v>51924.126555294</v>
          </cell>
        </row>
        <row r="21">
          <cell r="B21">
            <v>42</v>
          </cell>
          <cell r="F21">
            <v>142435.37964862413</v>
          </cell>
          <cell r="J21">
            <v>61558.81541416458</v>
          </cell>
        </row>
        <row r="22">
          <cell r="B22">
            <v>43</v>
          </cell>
          <cell r="F22">
            <v>152405.8562240278</v>
          </cell>
          <cell r="J22">
            <v>71867.9324931561</v>
          </cell>
        </row>
        <row r="23">
          <cell r="B23">
            <v>44</v>
          </cell>
          <cell r="F23">
            <v>163074.26615970975</v>
          </cell>
          <cell r="J23">
            <v>82898.68776767702</v>
          </cell>
        </row>
        <row r="24">
          <cell r="B24">
            <v>45</v>
          </cell>
          <cell r="F24">
            <v>174489.46479088944</v>
          </cell>
          <cell r="J24">
            <v>94701.59591141442</v>
          </cell>
        </row>
        <row r="25">
          <cell r="B25">
            <v>46</v>
          </cell>
          <cell r="F25">
            <v>186703.7273262517</v>
          </cell>
          <cell r="J25">
            <v>107330.70762521343</v>
          </cell>
        </row>
        <row r="26">
          <cell r="B26">
            <v>47</v>
          </cell>
          <cell r="F26">
            <v>199772.98823908932</v>
          </cell>
          <cell r="J26">
            <v>120843.85715897837</v>
          </cell>
        </row>
        <row r="27">
          <cell r="B27">
            <v>48</v>
          </cell>
          <cell r="F27">
            <v>213757.09741582558</v>
          </cell>
          <cell r="J27">
            <v>135302.92716010686</v>
          </cell>
        </row>
        <row r="28">
          <cell r="B28">
            <v>49</v>
          </cell>
          <cell r="F28">
            <v>228720.09423493338</v>
          </cell>
          <cell r="J28">
            <v>150774.13206131433</v>
          </cell>
        </row>
        <row r="29">
          <cell r="B29">
            <v>50</v>
          </cell>
          <cell r="F29">
            <v>244730.5008313787</v>
          </cell>
          <cell r="J29">
            <v>167328.32130560634</v>
          </cell>
        </row>
        <row r="30">
          <cell r="B30">
            <v>51</v>
          </cell>
          <cell r="F30">
            <v>261861.63588957523</v>
          </cell>
          <cell r="J30">
            <v>185041.30379699878</v>
          </cell>
        </row>
        <row r="31">
          <cell r="B31">
            <v>52</v>
          </cell>
          <cell r="F31">
            <v>280191.9504018455</v>
          </cell>
          <cell r="J31">
            <v>203994.1950627887</v>
          </cell>
        </row>
        <row r="32">
          <cell r="B32">
            <v>53</v>
          </cell>
          <cell r="F32">
            <v>299805.3869299747</v>
          </cell>
          <cell r="J32">
            <v>224273.7887171839</v>
          </cell>
        </row>
        <row r="33">
          <cell r="B33">
            <v>54</v>
          </cell>
          <cell r="F33">
            <v>320791.76401507296</v>
          </cell>
          <cell r="J33">
            <v>245972.95392738678</v>
          </cell>
        </row>
        <row r="34">
          <cell r="B34">
            <v>55</v>
          </cell>
          <cell r="F34">
            <v>343247.1874961281</v>
          </cell>
          <cell r="J34">
            <v>269191.0607023039</v>
          </cell>
        </row>
        <row r="35">
          <cell r="B35">
            <v>56</v>
          </cell>
          <cell r="F35">
            <v>367274.49062085705</v>
          </cell>
          <cell r="J35">
            <v>294034.43495146517</v>
          </cell>
        </row>
        <row r="36">
          <cell r="B36">
            <v>57</v>
          </cell>
          <cell r="F36">
            <v>392983.70496431703</v>
          </cell>
          <cell r="J36">
            <v>320616.84539806773</v>
          </cell>
        </row>
        <row r="37">
          <cell r="B37">
            <v>58</v>
          </cell>
          <cell r="F37">
            <v>420492.5643118192</v>
          </cell>
          <cell r="J37">
            <v>349060.0245759325</v>
          </cell>
        </row>
        <row r="38">
          <cell r="B38">
            <v>59</v>
          </cell>
          <cell r="F38">
            <v>449927.04381364654</v>
          </cell>
          <cell r="J38">
            <v>379494.22629624774</v>
          </cell>
        </row>
        <row r="39">
          <cell r="B39">
            <v>60</v>
          </cell>
          <cell r="F39">
            <v>481421.9368806018</v>
          </cell>
          <cell r="J39">
            <v>412058.8221369851</v>
          </cell>
        </row>
        <row r="40">
          <cell r="B40">
            <v>61</v>
          </cell>
          <cell r="F40">
            <v>515121.4724622439</v>
          </cell>
          <cell r="J40">
            <v>446902.93968657404</v>
          </cell>
        </row>
        <row r="41">
          <cell r="B41">
            <v>62</v>
          </cell>
          <cell r="F41">
            <v>551179.975534601</v>
          </cell>
          <cell r="J41">
            <v>484186.14546463423</v>
          </cell>
        </row>
        <row r="42">
          <cell r="B42">
            <v>63</v>
          </cell>
          <cell r="F42">
            <v>589762.5738220231</v>
          </cell>
          <cell r="J42">
            <v>524079.17564715864</v>
          </cell>
        </row>
        <row r="43">
          <cell r="B43">
            <v>64</v>
          </cell>
          <cell r="F43">
            <v>631045.9539895648</v>
          </cell>
          <cell r="J43">
            <v>566764.7179424597</v>
          </cell>
        </row>
        <row r="44">
          <cell r="B44">
            <v>65</v>
          </cell>
          <cell r="F44">
            <v>675219.1707688343</v>
          </cell>
          <cell r="J44">
            <v>612438.2481984319</v>
          </cell>
        </row>
        <row r="45">
          <cell r="B45">
            <v>66</v>
          </cell>
          <cell r="F45">
            <v>722484.5127226528</v>
          </cell>
          <cell r="J45">
            <v>661308.9255723222</v>
          </cell>
        </row>
        <row r="46">
          <cell r="B46">
            <v>67</v>
          </cell>
          <cell r="F46">
            <v>773058.4286132385</v>
          </cell>
          <cell r="J46">
            <v>707600.5503623848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0"/>
  <sheetViews>
    <sheetView tabSelected="1" workbookViewId="0" topLeftCell="A1">
      <selection activeCell="M20" sqref="M20"/>
    </sheetView>
  </sheetViews>
  <sheetFormatPr defaultColWidth="11.421875" defaultRowHeight="15"/>
  <cols>
    <col min="1" max="1" width="6.00390625" style="0" customWidth="1"/>
    <col min="2" max="2" width="10.57421875" style="0" customWidth="1"/>
    <col min="11" max="11" width="12.28125" style="0" bestFit="1" customWidth="1"/>
  </cols>
  <sheetData>
    <row r="1" ht="15.75" thickBot="1">
      <c r="B1" s="30" t="s">
        <v>8</v>
      </c>
    </row>
    <row r="2" spans="2:5" ht="15">
      <c r="B2" s="4" t="s">
        <v>7</v>
      </c>
      <c r="C2" s="27">
        <v>500</v>
      </c>
      <c r="E2" s="2"/>
    </row>
    <row r="3" spans="2:5" ht="15.75" thickBot="1">
      <c r="B3" s="28" t="s">
        <v>6</v>
      </c>
      <c r="C3" s="29">
        <v>0.07</v>
      </c>
      <c r="D3" s="1"/>
      <c r="E3" s="2"/>
    </row>
    <row r="4" spans="4:5" ht="15.75" thickBot="1">
      <c r="D4" s="1"/>
      <c r="E4" s="2"/>
    </row>
    <row r="5" spans="3:11" s="5" customFormat="1" ht="15.75" thickBot="1">
      <c r="C5" s="24" t="s">
        <v>0</v>
      </c>
      <c r="D5" s="25"/>
      <c r="E5" s="25"/>
      <c r="F5" s="26"/>
      <c r="G5" s="24" t="s">
        <v>1</v>
      </c>
      <c r="H5" s="25"/>
      <c r="I5" s="25"/>
      <c r="J5" s="26"/>
      <c r="K5" s="5" t="s">
        <v>9</v>
      </c>
    </row>
    <row r="6" spans="2:10" s="5" customFormat="1" ht="15">
      <c r="B6" s="5" t="s">
        <v>2</v>
      </c>
      <c r="C6" s="6" t="s">
        <v>3</v>
      </c>
      <c r="D6" s="7" t="s">
        <v>4</v>
      </c>
      <c r="E6" s="7" t="s">
        <v>5</v>
      </c>
      <c r="F6" s="8" t="s">
        <v>0</v>
      </c>
      <c r="G6" s="6" t="s">
        <v>3</v>
      </c>
      <c r="H6" s="7" t="s">
        <v>4</v>
      </c>
      <c r="I6" s="7" t="s">
        <v>5</v>
      </c>
      <c r="J6" s="8" t="s">
        <v>1</v>
      </c>
    </row>
    <row r="7" spans="2:12" s="5" customFormat="1" ht="15">
      <c r="B7" s="5">
        <v>25</v>
      </c>
      <c r="C7" s="12">
        <v>0</v>
      </c>
      <c r="D7" s="13">
        <f>$C$2*12</f>
        <v>6000</v>
      </c>
      <c r="E7" s="13">
        <f>C7*$C$3</f>
        <v>0</v>
      </c>
      <c r="F7" s="14">
        <f>SUM(C7:E7)</f>
        <v>6000</v>
      </c>
      <c r="G7" s="12">
        <v>0</v>
      </c>
      <c r="H7" s="13">
        <v>0</v>
      </c>
      <c r="I7" s="13">
        <f>G7*$C$3</f>
        <v>0</v>
      </c>
      <c r="J7" s="14">
        <f>SUM(G7:I7)</f>
        <v>0</v>
      </c>
      <c r="K7" s="3">
        <f>F7-J7</f>
        <v>6000</v>
      </c>
      <c r="L7" s="3"/>
    </row>
    <row r="8" spans="2:12" s="5" customFormat="1" ht="15">
      <c r="B8" s="5">
        <v>26</v>
      </c>
      <c r="C8" s="12">
        <f>F7</f>
        <v>6000</v>
      </c>
      <c r="D8" s="13">
        <f>$C$2*12</f>
        <v>6000</v>
      </c>
      <c r="E8" s="13">
        <f>C8*$C$3</f>
        <v>420.00000000000006</v>
      </c>
      <c r="F8" s="14">
        <f>SUM(C8:E8)</f>
        <v>12420</v>
      </c>
      <c r="G8" s="12">
        <f>J7</f>
        <v>0</v>
      </c>
      <c r="H8" s="13">
        <v>0</v>
      </c>
      <c r="I8" s="13">
        <f>G8*$C$3</f>
        <v>0</v>
      </c>
      <c r="J8" s="14">
        <f aca="true" t="shared" si="0" ref="J8:J67">SUM(G8:I8)</f>
        <v>0</v>
      </c>
      <c r="K8" s="3">
        <f aca="true" t="shared" si="1" ref="K8:K67">F8-J8</f>
        <v>12420</v>
      </c>
      <c r="L8" s="3"/>
    </row>
    <row r="9" spans="2:12" s="5" customFormat="1" ht="15">
      <c r="B9" s="5">
        <v>27</v>
      </c>
      <c r="C9" s="12">
        <f aca="true" t="shared" si="2" ref="C9:C67">F8</f>
        <v>12420</v>
      </c>
      <c r="D9" s="13">
        <f>$C$2*12</f>
        <v>6000</v>
      </c>
      <c r="E9" s="13">
        <f>C9*$C$3</f>
        <v>869.4000000000001</v>
      </c>
      <c r="F9" s="14">
        <f aca="true" t="shared" si="3" ref="F9:F67">SUM(C9:E9)</f>
        <v>19289.4</v>
      </c>
      <c r="G9" s="12">
        <f aca="true" t="shared" si="4" ref="G9:G67">J8</f>
        <v>0</v>
      </c>
      <c r="H9" s="13">
        <v>0</v>
      </c>
      <c r="I9" s="13">
        <f>G9*$C$3</f>
        <v>0</v>
      </c>
      <c r="J9" s="14">
        <f t="shared" si="0"/>
        <v>0</v>
      </c>
      <c r="K9" s="3">
        <f t="shared" si="1"/>
        <v>19289.4</v>
      </c>
      <c r="L9" s="3"/>
    </row>
    <row r="10" spans="2:12" s="5" customFormat="1" ht="15">
      <c r="B10" s="5">
        <v>28</v>
      </c>
      <c r="C10" s="12">
        <f t="shared" si="2"/>
        <v>19289.4</v>
      </c>
      <c r="D10" s="13">
        <f>$C$2*12</f>
        <v>6000</v>
      </c>
      <c r="E10" s="13">
        <f>C10*$C$3</f>
        <v>1350.2580000000003</v>
      </c>
      <c r="F10" s="14">
        <f t="shared" si="3"/>
        <v>26639.658000000003</v>
      </c>
      <c r="G10" s="12">
        <f t="shared" si="4"/>
        <v>0</v>
      </c>
      <c r="H10" s="13">
        <v>0</v>
      </c>
      <c r="I10" s="13">
        <f>G10*$C$3</f>
        <v>0</v>
      </c>
      <c r="J10" s="14">
        <f t="shared" si="0"/>
        <v>0</v>
      </c>
      <c r="K10" s="3">
        <f t="shared" si="1"/>
        <v>26639.658000000003</v>
      </c>
      <c r="L10" s="3"/>
    </row>
    <row r="11" spans="2:12" s="5" customFormat="1" ht="15">
      <c r="B11" s="5">
        <v>29</v>
      </c>
      <c r="C11" s="12">
        <f t="shared" si="2"/>
        <v>26639.658000000003</v>
      </c>
      <c r="D11" s="13">
        <f>$C$2*12</f>
        <v>6000</v>
      </c>
      <c r="E11" s="13">
        <f>C11*$C$3</f>
        <v>1864.7760600000004</v>
      </c>
      <c r="F11" s="14">
        <f t="shared" si="3"/>
        <v>34504.43406000001</v>
      </c>
      <c r="G11" s="12">
        <f t="shared" si="4"/>
        <v>0</v>
      </c>
      <c r="H11" s="13">
        <v>0</v>
      </c>
      <c r="I11" s="13">
        <f>G11*$C$3</f>
        <v>0</v>
      </c>
      <c r="J11" s="14">
        <f t="shared" si="0"/>
        <v>0</v>
      </c>
      <c r="K11" s="3">
        <f t="shared" si="1"/>
        <v>34504.43406000001</v>
      </c>
      <c r="L11" s="3"/>
    </row>
    <row r="12" spans="2:12" s="5" customFormat="1" ht="15">
      <c r="B12" s="5">
        <v>30</v>
      </c>
      <c r="C12" s="12">
        <f t="shared" si="2"/>
        <v>34504.43406000001</v>
      </c>
      <c r="D12" s="13">
        <f>$C$2*12</f>
        <v>6000</v>
      </c>
      <c r="E12" s="13">
        <f>C12*$C$3</f>
        <v>2415.3103842000005</v>
      </c>
      <c r="F12" s="14">
        <f t="shared" si="3"/>
        <v>42919.744444200005</v>
      </c>
      <c r="G12" s="12">
        <f t="shared" si="4"/>
        <v>0</v>
      </c>
      <c r="H12" s="13">
        <v>0</v>
      </c>
      <c r="I12" s="13">
        <f>G12*$C$3</f>
        <v>0</v>
      </c>
      <c r="J12" s="14">
        <f t="shared" si="0"/>
        <v>0</v>
      </c>
      <c r="K12" s="3">
        <f t="shared" si="1"/>
        <v>42919.744444200005</v>
      </c>
      <c r="L12" s="3"/>
    </row>
    <row r="13" spans="2:12" s="5" customFormat="1" ht="15">
      <c r="B13" s="5">
        <v>31</v>
      </c>
      <c r="C13" s="12">
        <f t="shared" si="2"/>
        <v>42919.744444200005</v>
      </c>
      <c r="D13" s="13">
        <f>$C$2*12</f>
        <v>6000</v>
      </c>
      <c r="E13" s="13">
        <f>C13*$C$3</f>
        <v>3004.3821110940007</v>
      </c>
      <c r="F13" s="14">
        <f t="shared" si="3"/>
        <v>51924.126555294</v>
      </c>
      <c r="G13" s="12">
        <f t="shared" si="4"/>
        <v>0</v>
      </c>
      <c r="H13" s="13">
        <v>0</v>
      </c>
      <c r="I13" s="13">
        <f>G13*$C$3</f>
        <v>0</v>
      </c>
      <c r="J13" s="14">
        <f t="shared" si="0"/>
        <v>0</v>
      </c>
      <c r="K13" s="3">
        <f t="shared" si="1"/>
        <v>51924.126555294</v>
      </c>
      <c r="L13" s="3"/>
    </row>
    <row r="14" spans="2:12" s="5" customFormat="1" ht="15">
      <c r="B14" s="5">
        <v>32</v>
      </c>
      <c r="C14" s="12">
        <f t="shared" si="2"/>
        <v>51924.126555294</v>
      </c>
      <c r="D14" s="13">
        <f>$C$2*12</f>
        <v>6000</v>
      </c>
      <c r="E14" s="13">
        <f>C14*$C$3</f>
        <v>3634.6888588705806</v>
      </c>
      <c r="F14" s="14">
        <f t="shared" si="3"/>
        <v>61558.81541416458</v>
      </c>
      <c r="G14" s="12">
        <f t="shared" si="4"/>
        <v>0</v>
      </c>
      <c r="H14" s="13">
        <v>0</v>
      </c>
      <c r="I14" s="13">
        <f>G14*$C$3</f>
        <v>0</v>
      </c>
      <c r="J14" s="14">
        <f t="shared" si="0"/>
        <v>0</v>
      </c>
      <c r="K14" s="3">
        <f t="shared" si="1"/>
        <v>61558.81541416458</v>
      </c>
      <c r="L14" s="3"/>
    </row>
    <row r="15" spans="2:12" s="5" customFormat="1" ht="15">
      <c r="B15" s="5">
        <v>33</v>
      </c>
      <c r="C15" s="12">
        <f t="shared" si="2"/>
        <v>61558.81541416458</v>
      </c>
      <c r="D15" s="13">
        <f>$C$2*12</f>
        <v>6000</v>
      </c>
      <c r="E15" s="13">
        <f>C15*$C$3</f>
        <v>4309.117078991521</v>
      </c>
      <c r="F15" s="14">
        <f t="shared" si="3"/>
        <v>71867.9324931561</v>
      </c>
      <c r="G15" s="12">
        <f t="shared" si="4"/>
        <v>0</v>
      </c>
      <c r="H15" s="13">
        <v>0</v>
      </c>
      <c r="I15" s="13">
        <f>G15*$C$3</f>
        <v>0</v>
      </c>
      <c r="J15" s="14">
        <f t="shared" si="0"/>
        <v>0</v>
      </c>
      <c r="K15" s="3">
        <f t="shared" si="1"/>
        <v>71867.9324931561</v>
      </c>
      <c r="L15" s="3"/>
    </row>
    <row r="16" spans="2:12" s="5" customFormat="1" ht="15">
      <c r="B16" s="5">
        <v>34</v>
      </c>
      <c r="C16" s="12">
        <f t="shared" si="2"/>
        <v>71867.9324931561</v>
      </c>
      <c r="D16" s="13">
        <f>$C$2*12</f>
        <v>6000</v>
      </c>
      <c r="E16" s="13">
        <f>C16*$C$3</f>
        <v>5030.755274520928</v>
      </c>
      <c r="F16" s="14">
        <f t="shared" si="3"/>
        <v>82898.68776767702</v>
      </c>
      <c r="G16" s="12">
        <f t="shared" si="4"/>
        <v>0</v>
      </c>
      <c r="H16" s="13">
        <v>0</v>
      </c>
      <c r="I16" s="13">
        <f>G16*$C$3</f>
        <v>0</v>
      </c>
      <c r="J16" s="14">
        <f t="shared" si="0"/>
        <v>0</v>
      </c>
      <c r="K16" s="3">
        <f t="shared" si="1"/>
        <v>82898.68776767702</v>
      </c>
      <c r="L16" s="3"/>
    </row>
    <row r="17" spans="2:12" s="5" customFormat="1" ht="15">
      <c r="B17" s="5">
        <v>35</v>
      </c>
      <c r="C17" s="12">
        <f t="shared" si="2"/>
        <v>82898.68776767702</v>
      </c>
      <c r="D17" s="13">
        <v>0</v>
      </c>
      <c r="E17" s="13">
        <f>C17*$C$3</f>
        <v>5802.9081437373925</v>
      </c>
      <c r="F17" s="14">
        <f>SUM(C17:E17)</f>
        <v>88701.59591141442</v>
      </c>
      <c r="G17" s="12">
        <f t="shared" si="4"/>
        <v>0</v>
      </c>
      <c r="H17" s="13">
        <f>$C$2*12</f>
        <v>6000</v>
      </c>
      <c r="I17" s="13">
        <f>G17*$C$3</f>
        <v>0</v>
      </c>
      <c r="J17" s="14">
        <f t="shared" si="0"/>
        <v>6000</v>
      </c>
      <c r="K17" s="3">
        <f t="shared" si="1"/>
        <v>82701.59591141442</v>
      </c>
      <c r="L17" s="3"/>
    </row>
    <row r="18" spans="2:12" s="5" customFormat="1" ht="15">
      <c r="B18" s="5">
        <v>36</v>
      </c>
      <c r="C18" s="12">
        <f t="shared" si="2"/>
        <v>88701.59591141442</v>
      </c>
      <c r="D18" s="13">
        <v>0</v>
      </c>
      <c r="E18" s="13">
        <f>C18*$C$3</f>
        <v>6209.11171379901</v>
      </c>
      <c r="F18" s="14">
        <f t="shared" si="3"/>
        <v>94910.70762521343</v>
      </c>
      <c r="G18" s="12">
        <f t="shared" si="4"/>
        <v>6000</v>
      </c>
      <c r="H18" s="13">
        <f>H17</f>
        <v>6000</v>
      </c>
      <c r="I18" s="13">
        <f>G18*$C$3</f>
        <v>420.00000000000006</v>
      </c>
      <c r="J18" s="14">
        <f t="shared" si="0"/>
        <v>12420</v>
      </c>
      <c r="K18" s="3">
        <f t="shared" si="1"/>
        <v>82490.70762521343</v>
      </c>
      <c r="L18" s="3"/>
    </row>
    <row r="19" spans="2:12" s="5" customFormat="1" ht="15">
      <c r="B19" s="5">
        <v>37</v>
      </c>
      <c r="C19" s="12">
        <f t="shared" si="2"/>
        <v>94910.70762521343</v>
      </c>
      <c r="D19" s="13">
        <v>0</v>
      </c>
      <c r="E19" s="13">
        <f>C19*$C$3</f>
        <v>6643.749533764941</v>
      </c>
      <c r="F19" s="14">
        <f t="shared" si="3"/>
        <v>101554.45715897837</v>
      </c>
      <c r="G19" s="12">
        <f t="shared" si="4"/>
        <v>12420</v>
      </c>
      <c r="H19" s="13">
        <f aca="true" t="shared" si="5" ref="H19:H48">H18</f>
        <v>6000</v>
      </c>
      <c r="I19" s="13">
        <f>G19*$C$3</f>
        <v>869.4000000000001</v>
      </c>
      <c r="J19" s="14">
        <f t="shared" si="0"/>
        <v>19289.4</v>
      </c>
      <c r="K19" s="3">
        <f t="shared" si="1"/>
        <v>82265.05715897836</v>
      </c>
      <c r="L19" s="3"/>
    </row>
    <row r="20" spans="2:12" s="5" customFormat="1" ht="15">
      <c r="B20" s="5">
        <v>38</v>
      </c>
      <c r="C20" s="12">
        <f t="shared" si="2"/>
        <v>101554.45715897837</v>
      </c>
      <c r="D20" s="13">
        <v>0</v>
      </c>
      <c r="E20" s="13">
        <f>C20*$C$3</f>
        <v>7108.812001128487</v>
      </c>
      <c r="F20" s="14">
        <f t="shared" si="3"/>
        <v>108663.26916010687</v>
      </c>
      <c r="G20" s="12">
        <f t="shared" si="4"/>
        <v>19289.4</v>
      </c>
      <c r="H20" s="13">
        <f t="shared" si="5"/>
        <v>6000</v>
      </c>
      <c r="I20" s="13">
        <f>G20*$C$3</f>
        <v>1350.2580000000003</v>
      </c>
      <c r="J20" s="14">
        <f t="shared" si="0"/>
        <v>26639.658000000003</v>
      </c>
      <c r="K20" s="3">
        <f t="shared" si="1"/>
        <v>82023.61116010687</v>
      </c>
      <c r="L20" s="3"/>
    </row>
    <row r="21" spans="2:12" s="5" customFormat="1" ht="15">
      <c r="B21" s="5">
        <v>39</v>
      </c>
      <c r="C21" s="12">
        <f t="shared" si="2"/>
        <v>108663.26916010687</v>
      </c>
      <c r="D21" s="13">
        <v>0</v>
      </c>
      <c r="E21" s="13">
        <f>C21*$C$3</f>
        <v>7606.428841207481</v>
      </c>
      <c r="F21" s="14">
        <f t="shared" si="3"/>
        <v>116269.69800131435</v>
      </c>
      <c r="G21" s="12">
        <f t="shared" si="4"/>
        <v>26639.658000000003</v>
      </c>
      <c r="H21" s="13">
        <f t="shared" si="5"/>
        <v>6000</v>
      </c>
      <c r="I21" s="13">
        <f>G21*$C$3</f>
        <v>1864.7760600000004</v>
      </c>
      <c r="J21" s="14">
        <f t="shared" si="0"/>
        <v>34504.43406000001</v>
      </c>
      <c r="K21" s="3">
        <f t="shared" si="1"/>
        <v>81765.26394131433</v>
      </c>
      <c r="L21" s="3"/>
    </row>
    <row r="22" spans="2:12" s="5" customFormat="1" ht="15">
      <c r="B22" s="5">
        <v>40</v>
      </c>
      <c r="C22" s="12">
        <f t="shared" si="2"/>
        <v>116269.69800131435</v>
      </c>
      <c r="D22" s="13">
        <v>0</v>
      </c>
      <c r="E22" s="13">
        <f>C22*$C$3</f>
        <v>8138.878860092005</v>
      </c>
      <c r="F22" s="14">
        <f t="shared" si="3"/>
        <v>124408.57686140636</v>
      </c>
      <c r="G22" s="12">
        <f t="shared" si="4"/>
        <v>34504.43406000001</v>
      </c>
      <c r="H22" s="13">
        <f t="shared" si="5"/>
        <v>6000</v>
      </c>
      <c r="I22" s="13">
        <f>G22*$C$3</f>
        <v>2415.3103842000005</v>
      </c>
      <c r="J22" s="14">
        <f t="shared" si="0"/>
        <v>42919.744444200005</v>
      </c>
      <c r="K22" s="3">
        <f t="shared" si="1"/>
        <v>81488.83241720634</v>
      </c>
      <c r="L22" s="3"/>
    </row>
    <row r="23" spans="2:12" s="5" customFormat="1" ht="15">
      <c r="B23" s="5">
        <v>41</v>
      </c>
      <c r="C23" s="12">
        <f t="shared" si="2"/>
        <v>124408.57686140636</v>
      </c>
      <c r="D23" s="13">
        <v>0</v>
      </c>
      <c r="E23" s="13">
        <f>C23*$C$3</f>
        <v>8708.600380298445</v>
      </c>
      <c r="F23" s="14">
        <f t="shared" si="3"/>
        <v>133117.1772417048</v>
      </c>
      <c r="G23" s="12">
        <f t="shared" si="4"/>
        <v>42919.744444200005</v>
      </c>
      <c r="H23" s="13">
        <f t="shared" si="5"/>
        <v>6000</v>
      </c>
      <c r="I23" s="13">
        <f>G23*$C$3</f>
        <v>3004.3821110940007</v>
      </c>
      <c r="J23" s="14">
        <f t="shared" si="0"/>
        <v>51924.126555294</v>
      </c>
      <c r="K23" s="3">
        <f t="shared" si="1"/>
        <v>81193.0506864108</v>
      </c>
      <c r="L23" s="3"/>
    </row>
    <row r="24" spans="2:12" s="5" customFormat="1" ht="15">
      <c r="B24" s="5">
        <v>42</v>
      </c>
      <c r="C24" s="12">
        <f t="shared" si="2"/>
        <v>133117.1772417048</v>
      </c>
      <c r="D24" s="13">
        <v>0</v>
      </c>
      <c r="E24" s="13">
        <f>C24*$C$3</f>
        <v>9318.202406919338</v>
      </c>
      <c r="F24" s="14">
        <f t="shared" si="3"/>
        <v>142435.37964862413</v>
      </c>
      <c r="G24" s="12">
        <f t="shared" si="4"/>
        <v>51924.126555294</v>
      </c>
      <c r="H24" s="13">
        <f t="shared" si="5"/>
        <v>6000</v>
      </c>
      <c r="I24" s="13">
        <f>G24*$C$3</f>
        <v>3634.6888588705806</v>
      </c>
      <c r="J24" s="14">
        <f t="shared" si="0"/>
        <v>61558.81541416458</v>
      </c>
      <c r="K24" s="3">
        <f t="shared" si="1"/>
        <v>80876.56423445955</v>
      </c>
      <c r="L24" s="3"/>
    </row>
    <row r="25" spans="2:12" s="5" customFormat="1" ht="15">
      <c r="B25" s="5">
        <v>43</v>
      </c>
      <c r="C25" s="12">
        <f t="shared" si="2"/>
        <v>142435.37964862413</v>
      </c>
      <c r="D25" s="13">
        <v>0</v>
      </c>
      <c r="E25" s="13">
        <f>C25*$C$3</f>
        <v>9970.47657540369</v>
      </c>
      <c r="F25" s="14">
        <f t="shared" si="3"/>
        <v>152405.8562240278</v>
      </c>
      <c r="G25" s="12">
        <f t="shared" si="4"/>
        <v>61558.81541416458</v>
      </c>
      <c r="H25" s="13">
        <f t="shared" si="5"/>
        <v>6000</v>
      </c>
      <c r="I25" s="13">
        <f>G25*$C$3</f>
        <v>4309.117078991521</v>
      </c>
      <c r="J25" s="14">
        <f t="shared" si="0"/>
        <v>71867.9324931561</v>
      </c>
      <c r="K25" s="3">
        <f t="shared" si="1"/>
        <v>80537.92373087171</v>
      </c>
      <c r="L25" s="3"/>
    </row>
    <row r="26" spans="2:12" s="5" customFormat="1" ht="15">
      <c r="B26" s="5">
        <v>44</v>
      </c>
      <c r="C26" s="12">
        <f t="shared" si="2"/>
        <v>152405.8562240278</v>
      </c>
      <c r="D26" s="13">
        <v>0</v>
      </c>
      <c r="E26" s="13">
        <f>C26*$C$3</f>
        <v>10668.409935681948</v>
      </c>
      <c r="F26" s="14">
        <f t="shared" si="3"/>
        <v>163074.26615970975</v>
      </c>
      <c r="G26" s="12">
        <f t="shared" si="4"/>
        <v>71867.9324931561</v>
      </c>
      <c r="H26" s="13">
        <f t="shared" si="5"/>
        <v>6000</v>
      </c>
      <c r="I26" s="13">
        <f>G26*$C$3</f>
        <v>5030.755274520928</v>
      </c>
      <c r="J26" s="14">
        <f t="shared" si="0"/>
        <v>82898.68776767702</v>
      </c>
      <c r="K26" s="3">
        <f t="shared" si="1"/>
        <v>80175.57839203272</v>
      </c>
      <c r="L26" s="3"/>
    </row>
    <row r="27" spans="2:12" s="5" customFormat="1" ht="15">
      <c r="B27" s="5">
        <v>45</v>
      </c>
      <c r="C27" s="12">
        <f t="shared" si="2"/>
        <v>163074.26615970975</v>
      </c>
      <c r="D27" s="13">
        <v>0</v>
      </c>
      <c r="E27" s="13">
        <f>C27*$C$3</f>
        <v>11415.198631179683</v>
      </c>
      <c r="F27" s="14">
        <f t="shared" si="3"/>
        <v>174489.46479088944</v>
      </c>
      <c r="G27" s="12">
        <f t="shared" si="4"/>
        <v>82898.68776767702</v>
      </c>
      <c r="H27" s="13">
        <f t="shared" si="5"/>
        <v>6000</v>
      </c>
      <c r="I27" s="13">
        <f>G27*$C$3</f>
        <v>5802.9081437373925</v>
      </c>
      <c r="J27" s="14">
        <f t="shared" si="0"/>
        <v>94701.59591141442</v>
      </c>
      <c r="K27" s="3">
        <f t="shared" si="1"/>
        <v>79787.86887947502</v>
      </c>
      <c r="L27" s="3"/>
    </row>
    <row r="28" spans="2:12" s="5" customFormat="1" ht="15">
      <c r="B28" s="5">
        <v>46</v>
      </c>
      <c r="C28" s="12">
        <f t="shared" si="2"/>
        <v>174489.46479088944</v>
      </c>
      <c r="D28" s="13">
        <v>0</v>
      </c>
      <c r="E28" s="13">
        <f>C28*$C$3</f>
        <v>12214.262535362262</v>
      </c>
      <c r="F28" s="14">
        <f t="shared" si="3"/>
        <v>186703.7273262517</v>
      </c>
      <c r="G28" s="12">
        <f t="shared" si="4"/>
        <v>94701.59591141442</v>
      </c>
      <c r="H28" s="13">
        <f t="shared" si="5"/>
        <v>6000</v>
      </c>
      <c r="I28" s="13">
        <f>G28*$C$3</f>
        <v>6629.11171379901</v>
      </c>
      <c r="J28" s="14">
        <f t="shared" si="0"/>
        <v>107330.70762521343</v>
      </c>
      <c r="K28" s="3">
        <f t="shared" si="1"/>
        <v>79373.01970103828</v>
      </c>
      <c r="L28" s="3"/>
    </row>
    <row r="29" spans="2:12" s="5" customFormat="1" ht="15">
      <c r="B29" s="5">
        <v>47</v>
      </c>
      <c r="C29" s="12">
        <f t="shared" si="2"/>
        <v>186703.7273262517</v>
      </c>
      <c r="D29" s="13">
        <v>0</v>
      </c>
      <c r="E29" s="13">
        <f>C29*$C$3</f>
        <v>13069.26091283762</v>
      </c>
      <c r="F29" s="14">
        <f t="shared" si="3"/>
        <v>199772.98823908932</v>
      </c>
      <c r="G29" s="12">
        <f t="shared" si="4"/>
        <v>107330.70762521343</v>
      </c>
      <c r="H29" s="13">
        <f t="shared" si="5"/>
        <v>6000</v>
      </c>
      <c r="I29" s="13">
        <f>G29*$C$3</f>
        <v>7513.14953376494</v>
      </c>
      <c r="J29" s="14">
        <f t="shared" si="0"/>
        <v>120843.85715897837</v>
      </c>
      <c r="K29" s="3">
        <f t="shared" si="1"/>
        <v>78929.13108011095</v>
      </c>
      <c r="L29" s="3"/>
    </row>
    <row r="30" spans="2:12" s="5" customFormat="1" ht="15">
      <c r="B30" s="5">
        <v>48</v>
      </c>
      <c r="C30" s="12">
        <f t="shared" si="2"/>
        <v>199772.98823908932</v>
      </c>
      <c r="D30" s="13">
        <v>0</v>
      </c>
      <c r="E30" s="13">
        <f>C30*$C$3</f>
        <v>13984.109176736254</v>
      </c>
      <c r="F30" s="14">
        <f t="shared" si="3"/>
        <v>213757.09741582558</v>
      </c>
      <c r="G30" s="12">
        <f t="shared" si="4"/>
        <v>120843.85715897837</v>
      </c>
      <c r="H30" s="13">
        <f t="shared" si="5"/>
        <v>6000</v>
      </c>
      <c r="I30" s="13">
        <f>G30*$C$3</f>
        <v>8459.070001128486</v>
      </c>
      <c r="J30" s="14">
        <f t="shared" si="0"/>
        <v>135302.92716010686</v>
      </c>
      <c r="K30" s="3">
        <f t="shared" si="1"/>
        <v>78454.17025571872</v>
      </c>
      <c r="L30" s="3"/>
    </row>
    <row r="31" spans="2:12" s="5" customFormat="1" ht="15">
      <c r="B31" s="5">
        <v>49</v>
      </c>
      <c r="C31" s="12">
        <f t="shared" si="2"/>
        <v>213757.09741582558</v>
      </c>
      <c r="D31" s="13">
        <v>0</v>
      </c>
      <c r="E31" s="13">
        <f>C31*$C$3</f>
        <v>14962.996819107793</v>
      </c>
      <c r="F31" s="14">
        <f t="shared" si="3"/>
        <v>228720.09423493338</v>
      </c>
      <c r="G31" s="12">
        <f t="shared" si="4"/>
        <v>135302.92716010686</v>
      </c>
      <c r="H31" s="13">
        <f t="shared" si="5"/>
        <v>6000</v>
      </c>
      <c r="I31" s="13">
        <f>G31*$C$3</f>
        <v>9471.20490120748</v>
      </c>
      <c r="J31" s="14">
        <f t="shared" si="0"/>
        <v>150774.13206131433</v>
      </c>
      <c r="K31" s="3">
        <f t="shared" si="1"/>
        <v>77945.96217361905</v>
      </c>
      <c r="L31" s="3"/>
    </row>
    <row r="32" spans="2:12" s="5" customFormat="1" ht="15">
      <c r="B32" s="5">
        <v>50</v>
      </c>
      <c r="C32" s="12">
        <f t="shared" si="2"/>
        <v>228720.09423493338</v>
      </c>
      <c r="D32" s="13">
        <v>0</v>
      </c>
      <c r="E32" s="13">
        <f>C32*$C$3</f>
        <v>16010.406596445338</v>
      </c>
      <c r="F32" s="14">
        <f t="shared" si="3"/>
        <v>244730.5008313787</v>
      </c>
      <c r="G32" s="12">
        <f t="shared" si="4"/>
        <v>150774.13206131433</v>
      </c>
      <c r="H32" s="13">
        <f t="shared" si="5"/>
        <v>6000</v>
      </c>
      <c r="I32" s="13">
        <f>G32*$C$3</f>
        <v>10554.189244292003</v>
      </c>
      <c r="J32" s="14">
        <f t="shared" si="0"/>
        <v>167328.32130560634</v>
      </c>
      <c r="K32" s="3">
        <f t="shared" si="1"/>
        <v>77402.17952577237</v>
      </c>
      <c r="L32" s="3"/>
    </row>
    <row r="33" spans="2:12" s="5" customFormat="1" ht="15">
      <c r="B33" s="5">
        <v>51</v>
      </c>
      <c r="C33" s="12">
        <f t="shared" si="2"/>
        <v>244730.5008313787</v>
      </c>
      <c r="D33" s="13">
        <v>0</v>
      </c>
      <c r="E33" s="13">
        <f>C33*$C$3</f>
        <v>17131.135058196513</v>
      </c>
      <c r="F33" s="14">
        <f t="shared" si="3"/>
        <v>261861.63588957523</v>
      </c>
      <c r="G33" s="12">
        <f t="shared" si="4"/>
        <v>167328.32130560634</v>
      </c>
      <c r="H33" s="13">
        <f t="shared" si="5"/>
        <v>6000</v>
      </c>
      <c r="I33" s="13">
        <f>G33*$C$3</f>
        <v>11712.982491392444</v>
      </c>
      <c r="J33" s="14">
        <f t="shared" si="0"/>
        <v>185041.30379699878</v>
      </c>
      <c r="K33" s="3">
        <f t="shared" si="1"/>
        <v>76820.33209257646</v>
      </c>
      <c r="L33" s="3"/>
    </row>
    <row r="34" spans="2:12" s="5" customFormat="1" ht="15">
      <c r="B34" s="5">
        <v>52</v>
      </c>
      <c r="C34" s="12">
        <f t="shared" si="2"/>
        <v>261861.63588957523</v>
      </c>
      <c r="D34" s="13">
        <v>0</v>
      </c>
      <c r="E34" s="13">
        <f>C34*$C$3</f>
        <v>18330.31451227027</v>
      </c>
      <c r="F34" s="14">
        <f t="shared" si="3"/>
        <v>280191.9504018455</v>
      </c>
      <c r="G34" s="12">
        <f t="shared" si="4"/>
        <v>185041.30379699878</v>
      </c>
      <c r="H34" s="13">
        <f t="shared" si="5"/>
        <v>6000</v>
      </c>
      <c r="I34" s="13">
        <f>G34*$C$3</f>
        <v>12952.891265789916</v>
      </c>
      <c r="J34" s="14">
        <f t="shared" si="0"/>
        <v>203994.1950627887</v>
      </c>
      <c r="K34" s="3">
        <f t="shared" si="1"/>
        <v>76197.7553390568</v>
      </c>
      <c r="L34" s="3"/>
    </row>
    <row r="35" spans="2:12" s="5" customFormat="1" ht="15">
      <c r="B35" s="5">
        <v>53</v>
      </c>
      <c r="C35" s="12">
        <f t="shared" si="2"/>
        <v>280191.9504018455</v>
      </c>
      <c r="D35" s="13">
        <v>0</v>
      </c>
      <c r="E35" s="13">
        <f>C35*$C$3</f>
        <v>19613.436528129187</v>
      </c>
      <c r="F35" s="14">
        <f t="shared" si="3"/>
        <v>299805.3869299747</v>
      </c>
      <c r="G35" s="12">
        <f t="shared" si="4"/>
        <v>203994.1950627887</v>
      </c>
      <c r="H35" s="13">
        <f t="shared" si="5"/>
        <v>6000</v>
      </c>
      <c r="I35" s="13">
        <f>G35*$C$3</f>
        <v>14279.59365439521</v>
      </c>
      <c r="J35" s="14">
        <f t="shared" si="0"/>
        <v>224273.7887171839</v>
      </c>
      <c r="K35" s="3">
        <f t="shared" si="1"/>
        <v>75531.59821279082</v>
      </c>
      <c r="L35" s="3"/>
    </row>
    <row r="36" spans="2:12" s="5" customFormat="1" ht="15">
      <c r="B36" s="5">
        <v>54</v>
      </c>
      <c r="C36" s="12">
        <f t="shared" si="2"/>
        <v>299805.3869299747</v>
      </c>
      <c r="D36" s="13">
        <v>0</v>
      </c>
      <c r="E36" s="13">
        <f>C36*$C$3</f>
        <v>20986.377085098233</v>
      </c>
      <c r="F36" s="14">
        <f t="shared" si="3"/>
        <v>320791.76401507296</v>
      </c>
      <c r="G36" s="12">
        <f t="shared" si="4"/>
        <v>224273.7887171839</v>
      </c>
      <c r="H36" s="13">
        <f t="shared" si="5"/>
        <v>6000</v>
      </c>
      <c r="I36" s="13">
        <f>G36*$C$3</f>
        <v>15699.165210202875</v>
      </c>
      <c r="J36" s="14">
        <f t="shared" si="0"/>
        <v>245972.95392738678</v>
      </c>
      <c r="K36" s="3">
        <f t="shared" si="1"/>
        <v>74818.81008768617</v>
      </c>
      <c r="L36" s="3"/>
    </row>
    <row r="37" spans="2:12" s="5" customFormat="1" ht="15">
      <c r="B37" s="5">
        <v>55</v>
      </c>
      <c r="C37" s="12">
        <f t="shared" si="2"/>
        <v>320791.76401507296</v>
      </c>
      <c r="D37" s="13">
        <v>0</v>
      </c>
      <c r="E37" s="13">
        <f>C37*$C$3</f>
        <v>22455.42348105511</v>
      </c>
      <c r="F37" s="14">
        <f t="shared" si="3"/>
        <v>343247.1874961281</v>
      </c>
      <c r="G37" s="12">
        <f t="shared" si="4"/>
        <v>245972.95392738678</v>
      </c>
      <c r="H37" s="13">
        <f t="shared" si="5"/>
        <v>6000</v>
      </c>
      <c r="I37" s="13">
        <f>G37*$C$3</f>
        <v>17218.106774917076</v>
      </c>
      <c r="J37" s="14">
        <f t="shared" si="0"/>
        <v>269191.0607023039</v>
      </c>
      <c r="K37" s="3">
        <f t="shared" si="1"/>
        <v>74056.1267938242</v>
      </c>
      <c r="L37" s="3"/>
    </row>
    <row r="38" spans="2:12" s="5" customFormat="1" ht="15">
      <c r="B38" s="5">
        <v>56</v>
      </c>
      <c r="C38" s="12">
        <f t="shared" si="2"/>
        <v>343247.1874961281</v>
      </c>
      <c r="D38" s="13">
        <v>0</v>
      </c>
      <c r="E38" s="13">
        <f>C38*$C$3</f>
        <v>24027.30312472897</v>
      </c>
      <c r="F38" s="14">
        <f t="shared" si="3"/>
        <v>367274.49062085705</v>
      </c>
      <c r="G38" s="12">
        <f t="shared" si="4"/>
        <v>269191.0607023039</v>
      </c>
      <c r="H38" s="13">
        <f t="shared" si="5"/>
        <v>6000</v>
      </c>
      <c r="I38" s="13">
        <f>G38*$C$3</f>
        <v>18843.374249161276</v>
      </c>
      <c r="J38" s="14">
        <f t="shared" si="0"/>
        <v>294034.43495146517</v>
      </c>
      <c r="K38" s="3">
        <f t="shared" si="1"/>
        <v>73240.05566939188</v>
      </c>
      <c r="L38" s="3"/>
    </row>
    <row r="39" spans="2:12" s="5" customFormat="1" ht="15">
      <c r="B39" s="5">
        <v>57</v>
      </c>
      <c r="C39" s="12">
        <f t="shared" si="2"/>
        <v>367274.49062085705</v>
      </c>
      <c r="D39" s="13">
        <v>0</v>
      </c>
      <c r="E39" s="13">
        <f>C39*$C$3</f>
        <v>25709.214343459997</v>
      </c>
      <c r="F39" s="14">
        <f t="shared" si="3"/>
        <v>392983.70496431703</v>
      </c>
      <c r="G39" s="12">
        <f t="shared" si="4"/>
        <v>294034.43495146517</v>
      </c>
      <c r="H39" s="13">
        <f t="shared" si="5"/>
        <v>6000</v>
      </c>
      <c r="I39" s="13">
        <f>G39*$C$3</f>
        <v>20582.410446602564</v>
      </c>
      <c r="J39" s="14">
        <f t="shared" si="0"/>
        <v>320616.84539806773</v>
      </c>
      <c r="K39" s="3">
        <f t="shared" si="1"/>
        <v>72366.8595662493</v>
      </c>
      <c r="L39" s="3"/>
    </row>
    <row r="40" spans="2:12" s="5" customFormat="1" ht="15">
      <c r="B40" s="5">
        <v>58</v>
      </c>
      <c r="C40" s="12">
        <f t="shared" si="2"/>
        <v>392983.70496431703</v>
      </c>
      <c r="D40" s="13">
        <v>0</v>
      </c>
      <c r="E40" s="13">
        <f>C40*$C$3</f>
        <v>27508.859347502195</v>
      </c>
      <c r="F40" s="14">
        <f t="shared" si="3"/>
        <v>420492.5643118192</v>
      </c>
      <c r="G40" s="12">
        <f t="shared" si="4"/>
        <v>320616.84539806773</v>
      </c>
      <c r="H40" s="13">
        <f t="shared" si="5"/>
        <v>6000</v>
      </c>
      <c r="I40" s="13">
        <f>G40*$C$3</f>
        <v>22443.179177864742</v>
      </c>
      <c r="J40" s="14">
        <f t="shared" si="0"/>
        <v>349060.0245759325</v>
      </c>
      <c r="K40" s="3">
        <f t="shared" si="1"/>
        <v>71432.53973588673</v>
      </c>
      <c r="L40" s="3"/>
    </row>
    <row r="41" spans="2:12" s="5" customFormat="1" ht="15">
      <c r="B41" s="5">
        <v>59</v>
      </c>
      <c r="C41" s="12">
        <f t="shared" si="2"/>
        <v>420492.5643118192</v>
      </c>
      <c r="D41" s="13">
        <v>0</v>
      </c>
      <c r="E41" s="13">
        <f>C41*$C$3</f>
        <v>29434.479501827347</v>
      </c>
      <c r="F41" s="14">
        <f t="shared" si="3"/>
        <v>449927.04381364654</v>
      </c>
      <c r="G41" s="12">
        <f t="shared" si="4"/>
        <v>349060.0245759325</v>
      </c>
      <c r="H41" s="13">
        <f t="shared" si="5"/>
        <v>6000</v>
      </c>
      <c r="I41" s="13">
        <f>G41*$C$3</f>
        <v>24434.201720315275</v>
      </c>
      <c r="J41" s="14">
        <f t="shared" si="0"/>
        <v>379494.22629624774</v>
      </c>
      <c r="K41" s="3">
        <f t="shared" si="1"/>
        <v>70432.8175173988</v>
      </c>
      <c r="L41" s="3"/>
    </row>
    <row r="42" spans="2:12" s="5" customFormat="1" ht="15">
      <c r="B42" s="5">
        <v>60</v>
      </c>
      <c r="C42" s="12">
        <f t="shared" si="2"/>
        <v>449927.04381364654</v>
      </c>
      <c r="D42" s="13">
        <v>0</v>
      </c>
      <c r="E42" s="13">
        <f>C42*$C$3</f>
        <v>31494.89306695526</v>
      </c>
      <c r="F42" s="14">
        <f t="shared" si="3"/>
        <v>481421.9368806018</v>
      </c>
      <c r="G42" s="12">
        <f t="shared" si="4"/>
        <v>379494.22629624774</v>
      </c>
      <c r="H42" s="13">
        <f t="shared" si="5"/>
        <v>6000</v>
      </c>
      <c r="I42" s="13">
        <f>G42*$C$3</f>
        <v>26564.595840737344</v>
      </c>
      <c r="J42" s="14">
        <f t="shared" si="0"/>
        <v>412058.8221369851</v>
      </c>
      <c r="K42" s="3">
        <f t="shared" si="1"/>
        <v>69363.11474361672</v>
      </c>
      <c r="L42" s="3"/>
    </row>
    <row r="43" spans="2:12" s="5" customFormat="1" ht="15">
      <c r="B43" s="5">
        <v>61</v>
      </c>
      <c r="C43" s="12">
        <f t="shared" si="2"/>
        <v>481421.9368806018</v>
      </c>
      <c r="D43" s="13">
        <v>0</v>
      </c>
      <c r="E43" s="13">
        <f>C43*$C$3</f>
        <v>33699.53558164213</v>
      </c>
      <c r="F43" s="14">
        <f t="shared" si="3"/>
        <v>515121.4724622439</v>
      </c>
      <c r="G43" s="12">
        <f t="shared" si="4"/>
        <v>412058.8221369851</v>
      </c>
      <c r="H43" s="13">
        <f t="shared" si="5"/>
        <v>6000</v>
      </c>
      <c r="I43" s="13">
        <f>G43*$C$3</f>
        <v>28844.11754958896</v>
      </c>
      <c r="J43" s="14">
        <f t="shared" si="0"/>
        <v>446902.93968657404</v>
      </c>
      <c r="K43" s="3">
        <f t="shared" si="1"/>
        <v>68218.53277566988</v>
      </c>
      <c r="L43" s="3"/>
    </row>
    <row r="44" spans="2:12" s="5" customFormat="1" ht="15">
      <c r="B44" s="5">
        <v>62</v>
      </c>
      <c r="C44" s="12">
        <f t="shared" si="2"/>
        <v>515121.4724622439</v>
      </c>
      <c r="D44" s="13">
        <v>0</v>
      </c>
      <c r="E44" s="13">
        <f>C44*$C$3</f>
        <v>36058.50307235708</v>
      </c>
      <c r="F44" s="14">
        <f t="shared" si="3"/>
        <v>551179.975534601</v>
      </c>
      <c r="G44" s="12">
        <f t="shared" si="4"/>
        <v>446902.93968657404</v>
      </c>
      <c r="H44" s="13">
        <f t="shared" si="5"/>
        <v>6000</v>
      </c>
      <c r="I44" s="13">
        <f>G44*$C$3</f>
        <v>31283.205778060186</v>
      </c>
      <c r="J44" s="14">
        <f t="shared" si="0"/>
        <v>484186.14546463423</v>
      </c>
      <c r="K44" s="3">
        <f t="shared" si="1"/>
        <v>66993.83006996679</v>
      </c>
      <c r="L44" s="3"/>
    </row>
    <row r="45" spans="2:12" s="5" customFormat="1" ht="15">
      <c r="B45" s="5">
        <v>63</v>
      </c>
      <c r="C45" s="12">
        <f t="shared" si="2"/>
        <v>551179.975534601</v>
      </c>
      <c r="D45" s="13">
        <v>0</v>
      </c>
      <c r="E45" s="13">
        <f>C45*$C$3</f>
        <v>38582.59828742207</v>
      </c>
      <c r="F45" s="14">
        <f t="shared" si="3"/>
        <v>589762.5738220231</v>
      </c>
      <c r="G45" s="12">
        <f t="shared" si="4"/>
        <v>484186.14546463423</v>
      </c>
      <c r="H45" s="13">
        <f t="shared" si="5"/>
        <v>6000</v>
      </c>
      <c r="I45" s="13">
        <f>G45*$C$3</f>
        <v>33893.0301825244</v>
      </c>
      <c r="J45" s="14">
        <f t="shared" si="0"/>
        <v>524079.17564715864</v>
      </c>
      <c r="K45" s="3">
        <f t="shared" si="1"/>
        <v>65683.39817486447</v>
      </c>
      <c r="L45" s="3"/>
    </row>
    <row r="46" spans="2:12" s="5" customFormat="1" ht="15">
      <c r="B46" s="5">
        <v>64</v>
      </c>
      <c r="C46" s="12">
        <f t="shared" si="2"/>
        <v>589762.5738220231</v>
      </c>
      <c r="D46" s="13">
        <v>0</v>
      </c>
      <c r="E46" s="13">
        <f>C46*$C$3</f>
        <v>41283.380167541625</v>
      </c>
      <c r="F46" s="14">
        <f t="shared" si="3"/>
        <v>631045.9539895648</v>
      </c>
      <c r="G46" s="12">
        <f t="shared" si="4"/>
        <v>524079.17564715864</v>
      </c>
      <c r="H46" s="13">
        <f t="shared" si="5"/>
        <v>6000</v>
      </c>
      <c r="I46" s="13">
        <f>G46*$C$3</f>
        <v>36685.54229530111</v>
      </c>
      <c r="J46" s="14">
        <f t="shared" si="0"/>
        <v>566764.7179424597</v>
      </c>
      <c r="K46" s="3">
        <f t="shared" si="1"/>
        <v>64281.23604710505</v>
      </c>
      <c r="L46" s="3"/>
    </row>
    <row r="47" spans="2:12" s="5" customFormat="1" ht="15">
      <c r="B47" s="5">
        <v>65</v>
      </c>
      <c r="C47" s="12">
        <f t="shared" si="2"/>
        <v>631045.9539895648</v>
      </c>
      <c r="D47" s="13">
        <v>0</v>
      </c>
      <c r="E47" s="13">
        <f>C47*$C$3</f>
        <v>44173.21677926954</v>
      </c>
      <c r="F47" s="14">
        <f t="shared" si="3"/>
        <v>675219.1707688343</v>
      </c>
      <c r="G47" s="12">
        <f t="shared" si="4"/>
        <v>566764.7179424597</v>
      </c>
      <c r="H47" s="13">
        <f t="shared" si="5"/>
        <v>6000</v>
      </c>
      <c r="I47" s="13">
        <f>G47*$C$3</f>
        <v>39673.53025597218</v>
      </c>
      <c r="J47" s="14">
        <f t="shared" si="0"/>
        <v>612438.2481984319</v>
      </c>
      <c r="K47" s="3">
        <f t="shared" si="1"/>
        <v>62780.922570402385</v>
      </c>
      <c r="L47" s="3"/>
    </row>
    <row r="48" spans="2:12" s="5" customFormat="1" ht="15">
      <c r="B48" s="5">
        <v>66</v>
      </c>
      <c r="C48" s="12">
        <f t="shared" si="2"/>
        <v>675219.1707688343</v>
      </c>
      <c r="D48" s="13">
        <v>0</v>
      </c>
      <c r="E48" s="13">
        <f>C48*$C$3</f>
        <v>47265.3419538184</v>
      </c>
      <c r="F48" s="14">
        <f t="shared" si="3"/>
        <v>722484.5127226528</v>
      </c>
      <c r="G48" s="12">
        <f t="shared" si="4"/>
        <v>612438.2481984319</v>
      </c>
      <c r="H48" s="13">
        <f t="shared" si="5"/>
        <v>6000</v>
      </c>
      <c r="I48" s="13">
        <f>G48*$C$3</f>
        <v>42870.67737389024</v>
      </c>
      <c r="J48" s="14">
        <f t="shared" si="0"/>
        <v>661308.9255723222</v>
      </c>
      <c r="K48" s="3">
        <f t="shared" si="1"/>
        <v>61175.58715033054</v>
      </c>
      <c r="L48" s="3"/>
    </row>
    <row r="49" spans="2:12" s="5" customFormat="1" ht="15.75" thickBot="1">
      <c r="B49" s="5">
        <v>67</v>
      </c>
      <c r="C49" s="12">
        <f t="shared" si="2"/>
        <v>722484.5127226528</v>
      </c>
      <c r="D49" s="13">
        <v>0</v>
      </c>
      <c r="E49" s="13">
        <f>C49*$C$3</f>
        <v>50573.9158905857</v>
      </c>
      <c r="F49" s="14">
        <f t="shared" si="3"/>
        <v>773058.4286132385</v>
      </c>
      <c r="G49" s="12">
        <f t="shared" si="4"/>
        <v>661308.9255723222</v>
      </c>
      <c r="H49" s="13">
        <v>0</v>
      </c>
      <c r="I49" s="13">
        <f>G49*$C$3</f>
        <v>46291.62479006256</v>
      </c>
      <c r="J49" s="14">
        <f t="shared" si="0"/>
        <v>707600.5503623848</v>
      </c>
      <c r="K49" s="3">
        <f t="shared" si="1"/>
        <v>65457.87825085374</v>
      </c>
      <c r="L49" s="3"/>
    </row>
    <row r="50" spans="2:12" s="5" customFormat="1" ht="15">
      <c r="B50" s="9">
        <v>68</v>
      </c>
      <c r="C50" s="15">
        <f t="shared" si="2"/>
        <v>773058.4286132385</v>
      </c>
      <c r="D50" s="16">
        <f>D49</f>
        <v>0</v>
      </c>
      <c r="E50" s="16">
        <f>C50*$C$3</f>
        <v>54114.0900029267</v>
      </c>
      <c r="F50" s="17">
        <f t="shared" si="3"/>
        <v>827172.5186161652</v>
      </c>
      <c r="G50" s="15">
        <f t="shared" si="4"/>
        <v>707600.5503623848</v>
      </c>
      <c r="H50" s="16">
        <f>H49</f>
        <v>0</v>
      </c>
      <c r="I50" s="16">
        <f>G50*$C$3</f>
        <v>49532.03852536694</v>
      </c>
      <c r="J50" s="17">
        <f t="shared" si="0"/>
        <v>757132.5888877517</v>
      </c>
      <c r="K50" s="17">
        <f t="shared" si="1"/>
        <v>70039.92972841347</v>
      </c>
      <c r="L50" s="3"/>
    </row>
    <row r="51" spans="2:12" s="5" customFormat="1" ht="15">
      <c r="B51" s="10">
        <v>69</v>
      </c>
      <c r="C51" s="18">
        <f t="shared" si="2"/>
        <v>827172.5186161652</v>
      </c>
      <c r="D51" s="19">
        <f aca="true" t="shared" si="6" ref="D51:D67">D50</f>
        <v>0</v>
      </c>
      <c r="E51" s="19">
        <f>C51*$C$3</f>
        <v>57902.076303131566</v>
      </c>
      <c r="F51" s="20">
        <f t="shared" si="3"/>
        <v>885074.5949192967</v>
      </c>
      <c r="G51" s="18">
        <f t="shared" si="4"/>
        <v>757132.5888877517</v>
      </c>
      <c r="H51" s="19">
        <f aca="true" t="shared" si="7" ref="H51:H67">H50</f>
        <v>0</v>
      </c>
      <c r="I51" s="19">
        <f>G51*$C$3</f>
        <v>52999.28122214262</v>
      </c>
      <c r="J51" s="20">
        <f t="shared" si="0"/>
        <v>810131.8701098943</v>
      </c>
      <c r="K51" s="20">
        <f t="shared" si="1"/>
        <v>74942.72480940237</v>
      </c>
      <c r="L51" s="3"/>
    </row>
    <row r="52" spans="2:11" s="5" customFormat="1" ht="15">
      <c r="B52" s="10">
        <v>70</v>
      </c>
      <c r="C52" s="18">
        <f t="shared" si="2"/>
        <v>885074.5949192967</v>
      </c>
      <c r="D52" s="19">
        <f t="shared" si="6"/>
        <v>0</v>
      </c>
      <c r="E52" s="19">
        <f>C52*$C$3</f>
        <v>61955.22164435077</v>
      </c>
      <c r="F52" s="20">
        <f t="shared" si="3"/>
        <v>947029.8165636475</v>
      </c>
      <c r="G52" s="18">
        <f t="shared" si="4"/>
        <v>810131.8701098943</v>
      </c>
      <c r="H52" s="19">
        <f t="shared" si="7"/>
        <v>0</v>
      </c>
      <c r="I52" s="19">
        <f>G52*$C$3</f>
        <v>56709.23090769261</v>
      </c>
      <c r="J52" s="20">
        <f t="shared" si="0"/>
        <v>866841.1010175869</v>
      </c>
      <c r="K52" s="20">
        <f t="shared" si="1"/>
        <v>80188.71554606059</v>
      </c>
    </row>
    <row r="53" spans="2:11" s="5" customFormat="1" ht="15">
      <c r="B53" s="10">
        <v>71</v>
      </c>
      <c r="C53" s="18">
        <f t="shared" si="2"/>
        <v>947029.8165636475</v>
      </c>
      <c r="D53" s="19">
        <f t="shared" si="6"/>
        <v>0</v>
      </c>
      <c r="E53" s="19">
        <f>C53*$C$3</f>
        <v>66292.08715945533</v>
      </c>
      <c r="F53" s="20">
        <f t="shared" si="3"/>
        <v>1013321.9037231028</v>
      </c>
      <c r="G53" s="18">
        <f t="shared" si="4"/>
        <v>866841.1010175869</v>
      </c>
      <c r="H53" s="19">
        <f t="shared" si="7"/>
        <v>0</v>
      </c>
      <c r="I53" s="19">
        <f>G53*$C$3</f>
        <v>60678.87707123109</v>
      </c>
      <c r="J53" s="20">
        <f t="shared" si="0"/>
        <v>927519.978088818</v>
      </c>
      <c r="K53" s="20">
        <f t="shared" si="1"/>
        <v>85801.92563428474</v>
      </c>
    </row>
    <row r="54" spans="2:11" s="5" customFormat="1" ht="15">
      <c r="B54" s="10">
        <v>72</v>
      </c>
      <c r="C54" s="18">
        <f t="shared" si="2"/>
        <v>1013321.9037231028</v>
      </c>
      <c r="D54" s="19">
        <f t="shared" si="6"/>
        <v>0</v>
      </c>
      <c r="E54" s="19">
        <f>C54*$C$3</f>
        <v>70932.5332606172</v>
      </c>
      <c r="F54" s="20">
        <f t="shared" si="3"/>
        <v>1084254.43698372</v>
      </c>
      <c r="G54" s="18">
        <f t="shared" si="4"/>
        <v>927519.978088818</v>
      </c>
      <c r="H54" s="19">
        <f t="shared" si="7"/>
        <v>0</v>
      </c>
      <c r="I54" s="19">
        <f>G54*$C$3</f>
        <v>64926.398466217266</v>
      </c>
      <c r="J54" s="20">
        <f t="shared" si="0"/>
        <v>992446.3765550352</v>
      </c>
      <c r="K54" s="20">
        <f t="shared" si="1"/>
        <v>91808.0604286847</v>
      </c>
    </row>
    <row r="55" spans="2:11" s="5" customFormat="1" ht="15">
      <c r="B55" s="10">
        <v>73</v>
      </c>
      <c r="C55" s="18">
        <f t="shared" si="2"/>
        <v>1084254.43698372</v>
      </c>
      <c r="D55" s="19">
        <f t="shared" si="6"/>
        <v>0</v>
      </c>
      <c r="E55" s="19">
        <f>C55*$C$3</f>
        <v>75897.8105888604</v>
      </c>
      <c r="F55" s="20">
        <f t="shared" si="3"/>
        <v>1160152.2475725804</v>
      </c>
      <c r="G55" s="18">
        <f t="shared" si="4"/>
        <v>992446.3765550352</v>
      </c>
      <c r="H55" s="19">
        <f t="shared" si="7"/>
        <v>0</v>
      </c>
      <c r="I55" s="19">
        <f>G55*$C$3</f>
        <v>69471.24635885247</v>
      </c>
      <c r="J55" s="20">
        <f t="shared" si="0"/>
        <v>1061917.6229138877</v>
      </c>
      <c r="K55" s="20">
        <f t="shared" si="1"/>
        <v>98234.62465869263</v>
      </c>
    </row>
    <row r="56" spans="2:11" s="5" customFormat="1" ht="15">
      <c r="B56" s="10">
        <v>74</v>
      </c>
      <c r="C56" s="18">
        <f t="shared" si="2"/>
        <v>1160152.2475725804</v>
      </c>
      <c r="D56" s="19">
        <f t="shared" si="6"/>
        <v>0</v>
      </c>
      <c r="E56" s="19">
        <f>C56*$C$3</f>
        <v>81210.65733008063</v>
      </c>
      <c r="F56" s="20">
        <f t="shared" si="3"/>
        <v>1241362.904902661</v>
      </c>
      <c r="G56" s="18">
        <f t="shared" si="4"/>
        <v>1061917.6229138877</v>
      </c>
      <c r="H56" s="19">
        <f t="shared" si="7"/>
        <v>0</v>
      </c>
      <c r="I56" s="19">
        <f>G56*$C$3</f>
        <v>74334.23360397214</v>
      </c>
      <c r="J56" s="20">
        <f t="shared" si="0"/>
        <v>1136251.85651786</v>
      </c>
      <c r="K56" s="20">
        <f t="shared" si="1"/>
        <v>105111.04838480102</v>
      </c>
    </row>
    <row r="57" spans="2:11" s="5" customFormat="1" ht="15">
      <c r="B57" s="10">
        <v>75</v>
      </c>
      <c r="C57" s="18">
        <f t="shared" si="2"/>
        <v>1241362.904902661</v>
      </c>
      <c r="D57" s="19">
        <f t="shared" si="6"/>
        <v>0</v>
      </c>
      <c r="E57" s="19">
        <f>C57*$C$3</f>
        <v>86895.40334318628</v>
      </c>
      <c r="F57" s="20">
        <f t="shared" si="3"/>
        <v>1328258.3082458472</v>
      </c>
      <c r="G57" s="18">
        <f t="shared" si="4"/>
        <v>1136251.85651786</v>
      </c>
      <c r="H57" s="19">
        <f t="shared" si="7"/>
        <v>0</v>
      </c>
      <c r="I57" s="19">
        <f>G57*$C$3</f>
        <v>79537.62995625021</v>
      </c>
      <c r="J57" s="20">
        <f t="shared" si="0"/>
        <v>1215789.4864741103</v>
      </c>
      <c r="K57" s="20">
        <f t="shared" si="1"/>
        <v>112468.82177173696</v>
      </c>
    </row>
    <row r="58" spans="2:11" s="5" customFormat="1" ht="15">
      <c r="B58" s="10">
        <v>76</v>
      </c>
      <c r="C58" s="18">
        <f t="shared" si="2"/>
        <v>1328258.3082458472</v>
      </c>
      <c r="D58" s="19">
        <f t="shared" si="6"/>
        <v>0</v>
      </c>
      <c r="E58" s="19">
        <f>C58*$C$3</f>
        <v>92978.08157720932</v>
      </c>
      <c r="F58" s="20">
        <f t="shared" si="3"/>
        <v>1421236.3898230565</v>
      </c>
      <c r="G58" s="18">
        <f t="shared" si="4"/>
        <v>1215789.4864741103</v>
      </c>
      <c r="H58" s="19">
        <f t="shared" si="7"/>
        <v>0</v>
      </c>
      <c r="I58" s="19">
        <f>G58*$C$3</f>
        <v>85105.26405318773</v>
      </c>
      <c r="J58" s="20">
        <f t="shared" si="0"/>
        <v>1300894.750527298</v>
      </c>
      <c r="K58" s="20">
        <f t="shared" si="1"/>
        <v>120341.63929575845</v>
      </c>
    </row>
    <row r="59" spans="2:11" s="5" customFormat="1" ht="15">
      <c r="B59" s="10">
        <v>77</v>
      </c>
      <c r="C59" s="18">
        <f t="shared" si="2"/>
        <v>1421236.3898230565</v>
      </c>
      <c r="D59" s="19">
        <f t="shared" si="6"/>
        <v>0</v>
      </c>
      <c r="E59" s="19">
        <f>C59*$C$3</f>
        <v>99486.54728761397</v>
      </c>
      <c r="F59" s="20">
        <f t="shared" si="3"/>
        <v>1520722.9371106704</v>
      </c>
      <c r="G59" s="18">
        <f t="shared" si="4"/>
        <v>1300894.750527298</v>
      </c>
      <c r="H59" s="19">
        <f t="shared" si="7"/>
        <v>0</v>
      </c>
      <c r="I59" s="19">
        <f>G59*$C$3</f>
        <v>91062.63253691087</v>
      </c>
      <c r="J59" s="20">
        <f t="shared" si="0"/>
        <v>1391957.383064209</v>
      </c>
      <c r="K59" s="20">
        <f t="shared" si="1"/>
        <v>128765.55404646136</v>
      </c>
    </row>
    <row r="60" spans="2:11" s="5" customFormat="1" ht="15">
      <c r="B60" s="10">
        <v>78</v>
      </c>
      <c r="C60" s="18">
        <f t="shared" si="2"/>
        <v>1520722.9371106704</v>
      </c>
      <c r="D60" s="19">
        <f t="shared" si="6"/>
        <v>0</v>
      </c>
      <c r="E60" s="19">
        <f>C60*$C$3</f>
        <v>106450.60559774694</v>
      </c>
      <c r="F60" s="20">
        <f t="shared" si="3"/>
        <v>1627173.5427084174</v>
      </c>
      <c r="G60" s="18">
        <f t="shared" si="4"/>
        <v>1391957.383064209</v>
      </c>
      <c r="H60" s="19">
        <f t="shared" si="7"/>
        <v>0</v>
      </c>
      <c r="I60" s="19">
        <f>G60*$C$3</f>
        <v>97437.01681449464</v>
      </c>
      <c r="J60" s="20">
        <f t="shared" si="0"/>
        <v>1489394.3998787038</v>
      </c>
      <c r="K60" s="20">
        <f t="shared" si="1"/>
        <v>137779.14282971364</v>
      </c>
    </row>
    <row r="61" spans="2:11" s="5" customFormat="1" ht="15">
      <c r="B61" s="10">
        <v>79</v>
      </c>
      <c r="C61" s="18">
        <f t="shared" si="2"/>
        <v>1627173.5427084174</v>
      </c>
      <c r="D61" s="19">
        <f t="shared" si="6"/>
        <v>0</v>
      </c>
      <c r="E61" s="19">
        <f>C61*$C$3</f>
        <v>113902.14798958923</v>
      </c>
      <c r="F61" s="20">
        <f t="shared" si="3"/>
        <v>1741075.6906980067</v>
      </c>
      <c r="G61" s="18">
        <f t="shared" si="4"/>
        <v>1489394.3998787038</v>
      </c>
      <c r="H61" s="19">
        <f t="shared" si="7"/>
        <v>0</v>
      </c>
      <c r="I61" s="19">
        <f>G61*$C$3</f>
        <v>104257.60799150927</v>
      </c>
      <c r="J61" s="20">
        <f t="shared" si="0"/>
        <v>1593652.0078702131</v>
      </c>
      <c r="K61" s="20">
        <f t="shared" si="1"/>
        <v>147423.68282779353</v>
      </c>
    </row>
    <row r="62" spans="2:11" s="5" customFormat="1" ht="15">
      <c r="B62" s="10">
        <v>80</v>
      </c>
      <c r="C62" s="18">
        <f t="shared" si="2"/>
        <v>1741075.6906980067</v>
      </c>
      <c r="D62" s="19">
        <f t="shared" si="6"/>
        <v>0</v>
      </c>
      <c r="E62" s="19">
        <f>C62*$C$3</f>
        <v>121875.29834886048</v>
      </c>
      <c r="F62" s="20">
        <f t="shared" si="3"/>
        <v>1862950.9890468672</v>
      </c>
      <c r="G62" s="18">
        <f t="shared" si="4"/>
        <v>1593652.0078702131</v>
      </c>
      <c r="H62" s="19">
        <f t="shared" si="7"/>
        <v>0</v>
      </c>
      <c r="I62" s="19">
        <f>G62*$C$3</f>
        <v>111555.64055091493</v>
      </c>
      <c r="J62" s="20">
        <f t="shared" si="0"/>
        <v>1705207.648421128</v>
      </c>
      <c r="K62" s="20">
        <f t="shared" si="1"/>
        <v>157743.3406257392</v>
      </c>
    </row>
    <row r="63" spans="2:11" s="5" customFormat="1" ht="15">
      <c r="B63" s="10">
        <v>81</v>
      </c>
      <c r="C63" s="18">
        <f t="shared" si="2"/>
        <v>1862950.9890468672</v>
      </c>
      <c r="D63" s="19">
        <f t="shared" si="6"/>
        <v>0</v>
      </c>
      <c r="E63" s="19">
        <f>C63*$C$3</f>
        <v>130406.56923328072</v>
      </c>
      <c r="F63" s="20">
        <f t="shared" si="3"/>
        <v>1993357.558280148</v>
      </c>
      <c r="G63" s="18">
        <f t="shared" si="4"/>
        <v>1705207.648421128</v>
      </c>
      <c r="H63" s="19">
        <f t="shared" si="7"/>
        <v>0</v>
      </c>
      <c r="I63" s="19">
        <f>G63*$C$3</f>
        <v>119364.53538947897</v>
      </c>
      <c r="J63" s="20">
        <f t="shared" si="0"/>
        <v>1824572.183810607</v>
      </c>
      <c r="K63" s="20">
        <f t="shared" si="1"/>
        <v>168785.374469541</v>
      </c>
    </row>
    <row r="64" spans="2:11" s="5" customFormat="1" ht="15">
      <c r="B64" s="10">
        <v>82</v>
      </c>
      <c r="C64" s="18">
        <f t="shared" si="2"/>
        <v>1993357.558280148</v>
      </c>
      <c r="D64" s="19">
        <f t="shared" si="6"/>
        <v>0</v>
      </c>
      <c r="E64" s="19">
        <f>C64*$C$3</f>
        <v>139535.02907961037</v>
      </c>
      <c r="F64" s="20">
        <f t="shared" si="3"/>
        <v>2132892.5873597586</v>
      </c>
      <c r="G64" s="18">
        <f t="shared" si="4"/>
        <v>1824572.183810607</v>
      </c>
      <c r="H64" s="19">
        <f t="shared" si="7"/>
        <v>0</v>
      </c>
      <c r="I64" s="19">
        <f>G64*$C$3</f>
        <v>127720.05286674251</v>
      </c>
      <c r="J64" s="20">
        <f t="shared" si="0"/>
        <v>1952292.2366773495</v>
      </c>
      <c r="K64" s="20">
        <f t="shared" si="1"/>
        <v>180600.35068240901</v>
      </c>
    </row>
    <row r="65" spans="2:11" s="5" customFormat="1" ht="15">
      <c r="B65" s="10">
        <v>83</v>
      </c>
      <c r="C65" s="18">
        <f t="shared" si="2"/>
        <v>2132892.5873597586</v>
      </c>
      <c r="D65" s="19">
        <f t="shared" si="6"/>
        <v>0</v>
      </c>
      <c r="E65" s="19">
        <f>C65*$C$3</f>
        <v>149302.48111518312</v>
      </c>
      <c r="F65" s="20">
        <f t="shared" si="3"/>
        <v>2282195.068474942</v>
      </c>
      <c r="G65" s="18">
        <f t="shared" si="4"/>
        <v>1952292.2366773495</v>
      </c>
      <c r="H65" s="19">
        <f t="shared" si="7"/>
        <v>0</v>
      </c>
      <c r="I65" s="19">
        <f>G65*$C$3</f>
        <v>136660.45656741448</v>
      </c>
      <c r="J65" s="20">
        <f t="shared" si="0"/>
        <v>2088952.693244764</v>
      </c>
      <c r="K65" s="20">
        <f t="shared" si="1"/>
        <v>193242.37523017777</v>
      </c>
    </row>
    <row r="66" spans="2:11" s="5" customFormat="1" ht="15">
      <c r="B66" s="10">
        <v>84</v>
      </c>
      <c r="C66" s="18">
        <f t="shared" si="2"/>
        <v>2282195.068474942</v>
      </c>
      <c r="D66" s="19">
        <f t="shared" si="6"/>
        <v>0</v>
      </c>
      <c r="E66" s="19">
        <f>C66*$C$3</f>
        <v>159753.65479324595</v>
      </c>
      <c r="F66" s="20">
        <f t="shared" si="3"/>
        <v>2441948.7232681876</v>
      </c>
      <c r="G66" s="18">
        <f t="shared" si="4"/>
        <v>2088952.693244764</v>
      </c>
      <c r="H66" s="19">
        <f t="shared" si="7"/>
        <v>0</v>
      </c>
      <c r="I66" s="19">
        <f>G66*$C$3</f>
        <v>146226.6885271335</v>
      </c>
      <c r="J66" s="20">
        <f t="shared" si="0"/>
        <v>2235179.3817718974</v>
      </c>
      <c r="K66" s="20">
        <f t="shared" si="1"/>
        <v>206769.34149629017</v>
      </c>
    </row>
    <row r="67" spans="2:11" s="5" customFormat="1" ht="15.75" thickBot="1">
      <c r="B67" s="11">
        <v>85</v>
      </c>
      <c r="C67" s="21">
        <f t="shared" si="2"/>
        <v>2441948.7232681876</v>
      </c>
      <c r="D67" s="22">
        <f t="shared" si="6"/>
        <v>0</v>
      </c>
      <c r="E67" s="22">
        <f>C67*$C$3</f>
        <v>170936.41062877316</v>
      </c>
      <c r="F67" s="23">
        <f t="shared" si="3"/>
        <v>2612885.133896961</v>
      </c>
      <c r="G67" s="21">
        <f t="shared" si="4"/>
        <v>2235179.3817718974</v>
      </c>
      <c r="H67" s="22">
        <f t="shared" si="7"/>
        <v>0</v>
      </c>
      <c r="I67" s="22">
        <f>G67*$C$3</f>
        <v>156462.55672403282</v>
      </c>
      <c r="J67" s="23">
        <f t="shared" si="0"/>
        <v>2391641.9384959303</v>
      </c>
      <c r="K67" s="23">
        <f t="shared" si="1"/>
        <v>221243.1954010306</v>
      </c>
    </row>
    <row r="68" spans="3:11" s="5" customFormat="1" ht="15">
      <c r="C68" s="3"/>
      <c r="D68" s="3"/>
      <c r="E68" s="3"/>
      <c r="F68" s="3"/>
      <c r="G68" s="3"/>
      <c r="H68" s="3"/>
      <c r="I68" s="3"/>
      <c r="J68" s="3"/>
      <c r="K68" s="3"/>
    </row>
    <row r="69" spans="3:11" s="5" customFormat="1" ht="15">
      <c r="C69" s="3"/>
      <c r="D69" s="3"/>
      <c r="E69" s="3"/>
      <c r="F69" s="3"/>
      <c r="G69" s="3"/>
      <c r="H69" s="3"/>
      <c r="I69" s="3"/>
      <c r="J69" s="3"/>
      <c r="K69" s="3"/>
    </row>
    <row r="70" spans="3:11" s="5" customFormat="1" ht="15">
      <c r="C70" s="3"/>
      <c r="D70" s="3"/>
      <c r="E70" s="3"/>
      <c r="F70" s="3"/>
      <c r="G70" s="3"/>
      <c r="H70" s="3"/>
      <c r="I70" s="3"/>
      <c r="J70" s="3"/>
      <c r="K70" s="3"/>
    </row>
    <row r="71" spans="3:11" s="5" customFormat="1" ht="15">
      <c r="C71" s="3"/>
      <c r="D71" s="3"/>
      <c r="E71" s="3"/>
      <c r="F71" s="3"/>
      <c r="G71" s="3"/>
      <c r="H71" s="3"/>
      <c r="I71" s="3"/>
      <c r="J71" s="3"/>
      <c r="K71" s="3"/>
    </row>
    <row r="72" spans="3:11" s="5" customFormat="1" ht="15">
      <c r="C72" s="3"/>
      <c r="D72" s="3"/>
      <c r="E72" s="3"/>
      <c r="F72" s="3"/>
      <c r="G72" s="3"/>
      <c r="H72" s="3"/>
      <c r="I72" s="3"/>
      <c r="J72" s="3"/>
      <c r="K72" s="3"/>
    </row>
    <row r="73" spans="3:11" s="5" customFormat="1" ht="15">
      <c r="C73" s="3"/>
      <c r="D73" s="3"/>
      <c r="E73" s="3"/>
      <c r="F73" s="3"/>
      <c r="G73" s="3"/>
      <c r="H73" s="3"/>
      <c r="I73" s="3"/>
      <c r="J73" s="3"/>
      <c r="K73" s="3"/>
    </row>
    <row r="74" spans="3:11" s="5" customFormat="1" ht="15">
      <c r="C74" s="3"/>
      <c r="D74" s="3"/>
      <c r="E74" s="3"/>
      <c r="F74" s="3"/>
      <c r="G74" s="3"/>
      <c r="H74" s="3"/>
      <c r="I74" s="3"/>
      <c r="J74" s="3"/>
      <c r="K74" s="3"/>
    </row>
    <row r="75" spans="3:11" s="5" customFormat="1" ht="15">
      <c r="C75" s="3"/>
      <c r="D75" s="3"/>
      <c r="E75" s="3"/>
      <c r="F75" s="3"/>
      <c r="G75" s="3"/>
      <c r="H75" s="3"/>
      <c r="I75" s="3"/>
      <c r="J75" s="3"/>
      <c r="K75" s="3"/>
    </row>
    <row r="76" spans="3:11" s="5" customFormat="1" ht="15">
      <c r="C76" s="3"/>
      <c r="D76" s="3"/>
      <c r="E76" s="3"/>
      <c r="F76" s="3"/>
      <c r="G76" s="3"/>
      <c r="H76" s="3"/>
      <c r="I76" s="3"/>
      <c r="J76" s="3"/>
      <c r="K76" s="3"/>
    </row>
    <row r="77" spans="3:11" s="5" customFormat="1" ht="15">
      <c r="C77" s="3"/>
      <c r="D77" s="3"/>
      <c r="E77" s="3"/>
      <c r="F77" s="3"/>
      <c r="G77" s="3"/>
      <c r="H77" s="3"/>
      <c r="I77" s="3"/>
      <c r="J77" s="3"/>
      <c r="K77" s="3"/>
    </row>
    <row r="78" spans="3:11" s="5" customFormat="1" ht="15">
      <c r="C78" s="3"/>
      <c r="D78" s="3"/>
      <c r="E78" s="3"/>
      <c r="F78" s="3"/>
      <c r="G78" s="3"/>
      <c r="H78" s="3"/>
      <c r="I78" s="3"/>
      <c r="J78" s="3"/>
      <c r="K78" s="3"/>
    </row>
    <row r="79" spans="3:11" s="5" customFormat="1" ht="15">
      <c r="C79" s="3"/>
      <c r="D79" s="3"/>
      <c r="E79" s="3"/>
      <c r="F79" s="3"/>
      <c r="G79" s="3"/>
      <c r="H79" s="3"/>
      <c r="I79" s="3"/>
      <c r="J79" s="3"/>
      <c r="K79" s="3"/>
    </row>
    <row r="80" spans="3:11" s="5" customFormat="1" ht="15">
      <c r="C80" s="3"/>
      <c r="D80" s="3"/>
      <c r="E80" s="3"/>
      <c r="F80" s="3"/>
      <c r="G80" s="3"/>
      <c r="H80" s="3"/>
      <c r="I80" s="3"/>
      <c r="J80" s="3"/>
      <c r="K80" s="3"/>
    </row>
    <row r="81" spans="3:11" s="5" customFormat="1" ht="15">
      <c r="C81" s="3"/>
      <c r="D81" s="3"/>
      <c r="E81" s="3"/>
      <c r="F81" s="3"/>
      <c r="G81" s="3"/>
      <c r="H81" s="3"/>
      <c r="I81" s="3"/>
      <c r="J81" s="3"/>
      <c r="K81" s="3"/>
    </row>
    <row r="82" spans="3:11" s="5" customFormat="1" ht="15">
      <c r="C82" s="3"/>
      <c r="D82" s="3"/>
      <c r="E82" s="3"/>
      <c r="F82" s="3"/>
      <c r="G82" s="3"/>
      <c r="H82" s="3"/>
      <c r="I82" s="3"/>
      <c r="J82" s="3"/>
      <c r="K82" s="3"/>
    </row>
    <row r="83" spans="3:11" s="5" customFormat="1" ht="15">
      <c r="C83" s="3"/>
      <c r="D83" s="3"/>
      <c r="E83" s="3"/>
      <c r="F83" s="3"/>
      <c r="G83" s="3"/>
      <c r="H83" s="3"/>
      <c r="I83" s="3"/>
      <c r="J83" s="3"/>
      <c r="K83" s="3"/>
    </row>
    <row r="84" spans="3:11" s="5" customFormat="1" ht="15">
      <c r="C84" s="3"/>
      <c r="D84" s="3"/>
      <c r="E84" s="3"/>
      <c r="F84" s="3"/>
      <c r="G84" s="3"/>
      <c r="H84" s="3"/>
      <c r="I84" s="3"/>
      <c r="J84" s="3"/>
      <c r="K84" s="3"/>
    </row>
    <row r="85" spans="3:11" s="5" customFormat="1" ht="15">
      <c r="C85" s="3"/>
      <c r="D85" s="3"/>
      <c r="E85" s="3"/>
      <c r="F85" s="3"/>
      <c r="G85" s="3"/>
      <c r="H85" s="3"/>
      <c r="I85" s="3"/>
      <c r="J85" s="3"/>
      <c r="K85" s="3"/>
    </row>
    <row r="86" spans="3:11" s="5" customFormat="1" ht="15">
      <c r="C86" s="3"/>
      <c r="D86" s="3"/>
      <c r="E86" s="3"/>
      <c r="F86" s="3"/>
      <c r="G86" s="3"/>
      <c r="H86" s="3"/>
      <c r="I86" s="3"/>
      <c r="J86" s="3"/>
      <c r="K86" s="3"/>
    </row>
    <row r="87" spans="3:11" s="5" customFormat="1" ht="15">
      <c r="C87" s="3"/>
      <c r="D87" s="3"/>
      <c r="E87" s="3"/>
      <c r="F87" s="3"/>
      <c r="G87" s="3"/>
      <c r="H87" s="3"/>
      <c r="I87" s="3"/>
      <c r="J87" s="3"/>
      <c r="K87" s="3"/>
    </row>
    <row r="88" spans="3:11" s="5" customFormat="1" ht="15">
      <c r="C88" s="3"/>
      <c r="D88" s="3"/>
      <c r="E88" s="3"/>
      <c r="F88" s="3"/>
      <c r="G88" s="3"/>
      <c r="H88" s="3"/>
      <c r="I88" s="3"/>
      <c r="J88" s="3"/>
      <c r="K88" s="3"/>
    </row>
    <row r="89" spans="3:11" s="5" customFormat="1" ht="15">
      <c r="C89" s="3"/>
      <c r="D89" s="3"/>
      <c r="E89" s="3"/>
      <c r="F89" s="3"/>
      <c r="G89" s="3"/>
      <c r="H89" s="3"/>
      <c r="I89" s="3"/>
      <c r="J89" s="3"/>
      <c r="K89" s="3"/>
    </row>
    <row r="90" spans="3:11" s="5" customFormat="1" ht="15">
      <c r="C90" s="3"/>
      <c r="D90" s="3"/>
      <c r="E90" s="3"/>
      <c r="F90" s="3"/>
      <c r="G90" s="3"/>
      <c r="H90" s="3"/>
      <c r="I90" s="3"/>
      <c r="J90" s="3"/>
      <c r="K90" s="3"/>
    </row>
    <row r="91" spans="3:11" s="5" customFormat="1" ht="15">
      <c r="C91" s="3"/>
      <c r="D91" s="3"/>
      <c r="E91" s="3"/>
      <c r="F91" s="3"/>
      <c r="G91" s="3"/>
      <c r="H91" s="3"/>
      <c r="I91" s="3"/>
      <c r="J91" s="3"/>
      <c r="K91" s="3"/>
    </row>
    <row r="92" spans="3:11" s="5" customFormat="1" ht="15">
      <c r="C92" s="3"/>
      <c r="D92" s="3"/>
      <c r="E92" s="3"/>
      <c r="F92" s="3"/>
      <c r="G92" s="3"/>
      <c r="H92" s="3"/>
      <c r="I92" s="3"/>
      <c r="J92" s="3"/>
      <c r="K92" s="3"/>
    </row>
    <row r="93" spans="3:11" s="5" customFormat="1" ht="15">
      <c r="C93" s="3"/>
      <c r="D93" s="3"/>
      <c r="E93" s="3"/>
      <c r="F93" s="3"/>
      <c r="G93" s="3"/>
      <c r="H93" s="3"/>
      <c r="I93" s="3"/>
      <c r="J93" s="3"/>
      <c r="K93" s="3"/>
    </row>
    <row r="94" spans="3:11" s="5" customFormat="1" ht="15">
      <c r="C94" s="3"/>
      <c r="D94" s="3"/>
      <c r="E94" s="3"/>
      <c r="F94" s="3"/>
      <c r="G94" s="3"/>
      <c r="H94" s="3"/>
      <c r="I94" s="3"/>
      <c r="J94" s="3"/>
      <c r="K94" s="3"/>
    </row>
    <row r="95" spans="3:11" s="5" customFormat="1" ht="15">
      <c r="C95" s="3"/>
      <c r="D95" s="3"/>
      <c r="E95" s="3"/>
      <c r="F95" s="3"/>
      <c r="G95" s="3"/>
      <c r="H95" s="3"/>
      <c r="I95" s="3"/>
      <c r="J95" s="3"/>
      <c r="K95" s="3"/>
    </row>
    <row r="96" spans="3:11" s="5" customFormat="1" ht="15">
      <c r="C96" s="3"/>
      <c r="D96" s="3"/>
      <c r="E96" s="3"/>
      <c r="F96" s="3"/>
      <c r="G96" s="3"/>
      <c r="H96" s="3"/>
      <c r="I96" s="3"/>
      <c r="J96" s="3"/>
      <c r="K96" s="3"/>
    </row>
    <row r="97" spans="3:11" s="5" customFormat="1" ht="15">
      <c r="C97" s="3"/>
      <c r="D97" s="3"/>
      <c r="E97" s="3"/>
      <c r="F97" s="3"/>
      <c r="G97" s="3"/>
      <c r="H97" s="3"/>
      <c r="I97" s="3"/>
      <c r="J97" s="3"/>
      <c r="K97" s="3"/>
    </row>
    <row r="98" spans="3:11" s="5" customFormat="1" ht="15">
      <c r="C98" s="3"/>
      <c r="D98" s="3"/>
      <c r="E98" s="3"/>
      <c r="F98" s="3"/>
      <c r="G98" s="3"/>
      <c r="H98" s="3"/>
      <c r="I98" s="3"/>
      <c r="J98" s="3"/>
      <c r="K98" s="3"/>
    </row>
    <row r="99" spans="3:11" s="5" customFormat="1" ht="15">
      <c r="C99" s="3"/>
      <c r="D99" s="3"/>
      <c r="E99" s="3"/>
      <c r="F99" s="3"/>
      <c r="G99" s="3"/>
      <c r="H99" s="3"/>
      <c r="I99" s="3"/>
      <c r="J99" s="3"/>
      <c r="K99" s="3"/>
    </row>
    <row r="100" spans="3:11" s="5" customFormat="1" ht="15">
      <c r="C100" s="3"/>
      <c r="D100" s="3"/>
      <c r="E100" s="3"/>
      <c r="F100" s="3"/>
      <c r="G100" s="3"/>
      <c r="H100" s="3"/>
      <c r="I100" s="3"/>
      <c r="J100" s="3"/>
      <c r="K100" s="3"/>
    </row>
    <row r="101" spans="3:11" s="5" customFormat="1" ht="15">
      <c r="C101" s="3"/>
      <c r="D101" s="3"/>
      <c r="E101" s="3"/>
      <c r="F101" s="3"/>
      <c r="G101" s="3"/>
      <c r="H101" s="3"/>
      <c r="I101" s="3"/>
      <c r="J101" s="3"/>
      <c r="K101" s="3"/>
    </row>
    <row r="102" spans="3:11" s="5" customFormat="1" ht="15">
      <c r="C102" s="3"/>
      <c r="D102" s="3"/>
      <c r="E102" s="3"/>
      <c r="F102" s="3"/>
      <c r="G102" s="3"/>
      <c r="H102" s="3"/>
      <c r="I102" s="3"/>
      <c r="J102" s="3"/>
      <c r="K102" s="3"/>
    </row>
    <row r="103" spans="3:11" s="5" customFormat="1" ht="15">
      <c r="C103" s="3"/>
      <c r="D103" s="3"/>
      <c r="E103" s="3"/>
      <c r="F103" s="3"/>
      <c r="G103" s="3"/>
      <c r="H103" s="3"/>
      <c r="I103" s="3"/>
      <c r="J103" s="3"/>
      <c r="K103" s="3"/>
    </row>
    <row r="104" spans="3:11" s="5" customFormat="1" ht="15">
      <c r="C104" s="3"/>
      <c r="D104" s="3"/>
      <c r="E104" s="3"/>
      <c r="F104" s="3"/>
      <c r="G104" s="3"/>
      <c r="H104" s="3"/>
      <c r="I104" s="3"/>
      <c r="J104" s="3"/>
      <c r="K104" s="3"/>
    </row>
    <row r="105" spans="3:11" s="5" customFormat="1" ht="15">
      <c r="C105" s="3"/>
      <c r="D105" s="3"/>
      <c r="E105" s="3"/>
      <c r="F105" s="3"/>
      <c r="G105" s="3"/>
      <c r="H105" s="3"/>
      <c r="I105" s="3"/>
      <c r="J105" s="3"/>
      <c r="K105" s="3"/>
    </row>
    <row r="106" spans="3:11" s="5" customFormat="1" ht="15">
      <c r="C106" s="3"/>
      <c r="D106" s="3"/>
      <c r="E106" s="3"/>
      <c r="F106" s="3"/>
      <c r="G106" s="3"/>
      <c r="H106" s="3"/>
      <c r="I106" s="3"/>
      <c r="J106" s="3"/>
      <c r="K106" s="3"/>
    </row>
    <row r="107" spans="3:11" s="5" customFormat="1" ht="15">
      <c r="C107" s="3"/>
      <c r="D107" s="3"/>
      <c r="E107" s="3"/>
      <c r="F107" s="3"/>
      <c r="G107" s="3"/>
      <c r="H107" s="3"/>
      <c r="I107" s="3"/>
      <c r="J107" s="3"/>
      <c r="K107" s="3"/>
    </row>
    <row r="108" spans="3:11" s="5" customFormat="1" ht="15">
      <c r="C108" s="3"/>
      <c r="D108" s="3"/>
      <c r="E108" s="3"/>
      <c r="F108" s="3"/>
      <c r="G108" s="3"/>
      <c r="H108" s="3"/>
      <c r="I108" s="3"/>
      <c r="J108" s="3"/>
      <c r="K108" s="3"/>
    </row>
    <row r="109" spans="3:11" s="5" customFormat="1" ht="15">
      <c r="C109" s="3"/>
      <c r="D109" s="3"/>
      <c r="E109" s="3"/>
      <c r="F109" s="3"/>
      <c r="G109" s="3"/>
      <c r="H109" s="3"/>
      <c r="I109" s="3"/>
      <c r="J109" s="3"/>
      <c r="K109" s="3"/>
    </row>
    <row r="110" spans="3:11" s="5" customFormat="1" ht="15">
      <c r="C110" s="3"/>
      <c r="D110" s="3"/>
      <c r="E110" s="3"/>
      <c r="F110" s="3"/>
      <c r="G110" s="3"/>
      <c r="H110" s="3"/>
      <c r="I110" s="3"/>
      <c r="J110" s="3"/>
      <c r="K110" s="3"/>
    </row>
    <row r="111" spans="3:11" s="5" customFormat="1" ht="15">
      <c r="C111" s="3"/>
      <c r="D111" s="3"/>
      <c r="E111" s="3"/>
      <c r="F111" s="3"/>
      <c r="G111" s="3"/>
      <c r="H111" s="3"/>
      <c r="I111" s="3"/>
      <c r="J111" s="3"/>
      <c r="K111" s="3"/>
    </row>
    <row r="112" spans="3:11" s="5" customFormat="1" ht="15">
      <c r="C112" s="3"/>
      <c r="D112" s="3"/>
      <c r="E112" s="3"/>
      <c r="F112" s="3"/>
      <c r="G112" s="3"/>
      <c r="H112" s="3"/>
      <c r="I112" s="3"/>
      <c r="J112" s="3"/>
      <c r="K112" s="3"/>
    </row>
    <row r="113" spans="3:11" s="5" customFormat="1" ht="15">
      <c r="C113" s="3"/>
      <c r="D113" s="3"/>
      <c r="E113" s="3"/>
      <c r="F113" s="3"/>
      <c r="G113" s="3"/>
      <c r="H113" s="3"/>
      <c r="I113" s="3"/>
      <c r="J113" s="3"/>
      <c r="K113" s="3"/>
    </row>
    <row r="114" spans="3:11" s="5" customFormat="1" ht="15">
      <c r="C114" s="3"/>
      <c r="D114" s="3"/>
      <c r="E114" s="3"/>
      <c r="F114" s="3"/>
      <c r="G114" s="3"/>
      <c r="H114" s="3"/>
      <c r="I114" s="3"/>
      <c r="J114" s="3"/>
      <c r="K114" s="3"/>
    </row>
    <row r="115" spans="3:11" s="5" customFormat="1" ht="15">
      <c r="C115" s="3"/>
      <c r="D115" s="3"/>
      <c r="E115" s="3"/>
      <c r="F115" s="3"/>
      <c r="G115" s="3"/>
      <c r="H115" s="3"/>
      <c r="I115" s="3"/>
      <c r="J115" s="3"/>
      <c r="K115" s="3"/>
    </row>
    <row r="116" spans="3:11" s="5" customFormat="1" ht="15">
      <c r="C116" s="3"/>
      <c r="D116" s="3"/>
      <c r="E116" s="3"/>
      <c r="F116" s="3"/>
      <c r="G116" s="3"/>
      <c r="H116" s="3"/>
      <c r="I116" s="3"/>
      <c r="J116" s="3"/>
      <c r="K116" s="3"/>
    </row>
    <row r="117" spans="3:11" s="5" customFormat="1" ht="15">
      <c r="C117" s="3"/>
      <c r="D117" s="3"/>
      <c r="E117" s="3"/>
      <c r="F117" s="3"/>
      <c r="G117" s="3"/>
      <c r="H117" s="3"/>
      <c r="I117" s="3"/>
      <c r="J117" s="3"/>
      <c r="K117" s="3"/>
    </row>
    <row r="118" spans="3:11" s="5" customFormat="1" ht="15">
      <c r="C118" s="3"/>
      <c r="D118" s="3"/>
      <c r="E118" s="3"/>
      <c r="F118" s="3"/>
      <c r="G118" s="3"/>
      <c r="H118" s="3"/>
      <c r="I118" s="3"/>
      <c r="J118" s="3"/>
      <c r="K118" s="3"/>
    </row>
    <row r="119" spans="3:11" s="5" customFormat="1" ht="15">
      <c r="C119" s="3"/>
      <c r="D119" s="3"/>
      <c r="E119" s="3"/>
      <c r="F119" s="3"/>
      <c r="G119" s="3"/>
      <c r="H119" s="3"/>
      <c r="I119" s="3"/>
      <c r="J119" s="3"/>
      <c r="K119" s="3"/>
    </row>
    <row r="120" spans="3:11" s="5" customFormat="1" ht="15">
      <c r="C120" s="3"/>
      <c r="D120" s="3"/>
      <c r="E120" s="3"/>
      <c r="F120" s="3"/>
      <c r="G120" s="3"/>
      <c r="H120" s="3"/>
      <c r="I120" s="3"/>
      <c r="J120" s="3"/>
      <c r="K120" s="3"/>
    </row>
    <row r="121" spans="3:11" s="5" customFormat="1" ht="15">
      <c r="C121" s="3"/>
      <c r="D121" s="3"/>
      <c r="E121" s="3"/>
      <c r="F121" s="3"/>
      <c r="G121" s="3"/>
      <c r="H121" s="3"/>
      <c r="I121" s="3"/>
      <c r="J121" s="3"/>
      <c r="K121" s="3"/>
    </row>
    <row r="122" spans="3:11" s="5" customFormat="1" ht="15">
      <c r="C122" s="3"/>
      <c r="D122" s="3"/>
      <c r="E122" s="3"/>
      <c r="F122" s="3"/>
      <c r="G122" s="3"/>
      <c r="H122" s="3"/>
      <c r="I122" s="3"/>
      <c r="J122" s="3"/>
      <c r="K122" s="3"/>
    </row>
    <row r="123" spans="3:11" s="5" customFormat="1" ht="15">
      <c r="C123" s="3"/>
      <c r="D123" s="3"/>
      <c r="E123" s="3"/>
      <c r="F123" s="3"/>
      <c r="G123" s="3"/>
      <c r="H123" s="3"/>
      <c r="I123" s="3"/>
      <c r="J123" s="3"/>
      <c r="K123" s="3"/>
    </row>
    <row r="124" spans="3:11" s="5" customFormat="1" ht="15">
      <c r="C124" s="3"/>
      <c r="D124" s="3"/>
      <c r="E124" s="3"/>
      <c r="F124" s="3"/>
      <c r="G124" s="3"/>
      <c r="H124" s="3"/>
      <c r="I124" s="3"/>
      <c r="J124" s="3"/>
      <c r="K124" s="3"/>
    </row>
    <row r="125" spans="3:11" s="5" customFormat="1" ht="15">
      <c r="C125" s="3"/>
      <c r="D125" s="3"/>
      <c r="E125" s="3"/>
      <c r="F125" s="3"/>
      <c r="G125" s="3"/>
      <c r="H125" s="3"/>
      <c r="I125" s="3"/>
      <c r="J125" s="3"/>
      <c r="K125" s="3"/>
    </row>
    <row r="126" spans="3:11" s="5" customFormat="1" ht="15">
      <c r="C126" s="3"/>
      <c r="D126" s="3"/>
      <c r="E126" s="3"/>
      <c r="F126" s="3"/>
      <c r="G126" s="3"/>
      <c r="H126" s="3"/>
      <c r="I126" s="3"/>
      <c r="J126" s="3"/>
      <c r="K126" s="3"/>
    </row>
    <row r="127" spans="3:11" s="5" customFormat="1" ht="15">
      <c r="C127" s="3"/>
      <c r="D127" s="3"/>
      <c r="E127" s="3"/>
      <c r="F127" s="3"/>
      <c r="G127" s="3"/>
      <c r="H127" s="3"/>
      <c r="I127" s="3"/>
      <c r="J127" s="3"/>
      <c r="K127" s="3"/>
    </row>
    <row r="128" spans="3:11" s="5" customFormat="1" ht="15">
      <c r="C128" s="3"/>
      <c r="D128" s="3"/>
      <c r="E128" s="3"/>
      <c r="F128" s="3"/>
      <c r="G128" s="3"/>
      <c r="H128" s="3"/>
      <c r="I128" s="3"/>
      <c r="J128" s="3"/>
      <c r="K128" s="3"/>
    </row>
    <row r="129" spans="3:11" s="5" customFormat="1" ht="15">
      <c r="C129" s="3"/>
      <c r="D129" s="3"/>
      <c r="E129" s="3"/>
      <c r="F129" s="3"/>
      <c r="G129" s="3"/>
      <c r="H129" s="3"/>
      <c r="I129" s="3"/>
      <c r="J129" s="3"/>
      <c r="K129" s="3"/>
    </row>
    <row r="130" spans="3:11" s="5" customFormat="1" ht="15">
      <c r="C130" s="3"/>
      <c r="D130" s="3"/>
      <c r="E130" s="3"/>
      <c r="F130" s="3"/>
      <c r="G130" s="3"/>
      <c r="H130" s="3"/>
      <c r="I130" s="3"/>
      <c r="J130" s="3"/>
      <c r="K130" s="3"/>
    </row>
    <row r="131" spans="3:11" s="5" customFormat="1" ht="15">
      <c r="C131" s="3"/>
      <c r="D131" s="3"/>
      <c r="E131" s="3"/>
      <c r="F131" s="3"/>
      <c r="G131" s="3"/>
      <c r="H131" s="3"/>
      <c r="I131" s="3"/>
      <c r="J131" s="3"/>
      <c r="K131" s="3"/>
    </row>
    <row r="132" spans="3:11" s="5" customFormat="1" ht="15">
      <c r="C132" s="3"/>
      <c r="D132" s="3"/>
      <c r="E132" s="3"/>
      <c r="F132" s="3"/>
      <c r="G132" s="3"/>
      <c r="H132" s="3"/>
      <c r="I132" s="3"/>
      <c r="J132" s="3"/>
      <c r="K132" s="3"/>
    </row>
    <row r="133" spans="3:11" s="5" customFormat="1" ht="15">
      <c r="C133" s="3"/>
      <c r="D133" s="3"/>
      <c r="E133" s="3"/>
      <c r="F133" s="3"/>
      <c r="G133" s="3"/>
      <c r="H133" s="3"/>
      <c r="I133" s="3"/>
      <c r="J133" s="3"/>
      <c r="K133" s="3"/>
    </row>
    <row r="134" spans="3:11" s="5" customFormat="1" ht="15">
      <c r="C134" s="3"/>
      <c r="D134" s="3"/>
      <c r="E134" s="3"/>
      <c r="F134" s="3"/>
      <c r="G134" s="3"/>
      <c r="H134" s="3"/>
      <c r="I134" s="3"/>
      <c r="J134" s="3"/>
      <c r="K134" s="3"/>
    </row>
    <row r="135" spans="3:11" s="5" customFormat="1" ht="15">
      <c r="C135" s="3"/>
      <c r="D135" s="3"/>
      <c r="E135" s="3"/>
      <c r="F135" s="3"/>
      <c r="G135" s="3"/>
      <c r="H135" s="3"/>
      <c r="I135" s="3"/>
      <c r="J135" s="3"/>
      <c r="K135" s="3"/>
    </row>
    <row r="136" spans="3:11" s="5" customFormat="1" ht="15">
      <c r="C136" s="3"/>
      <c r="D136" s="3"/>
      <c r="E136" s="3"/>
      <c r="F136" s="3"/>
      <c r="G136" s="3"/>
      <c r="H136" s="3"/>
      <c r="I136" s="3"/>
      <c r="J136" s="3"/>
      <c r="K136" s="3"/>
    </row>
    <row r="137" spans="3:11" s="5" customFormat="1" ht="15">
      <c r="C137" s="3"/>
      <c r="D137" s="3"/>
      <c r="E137" s="3"/>
      <c r="F137" s="3"/>
      <c r="G137" s="3"/>
      <c r="H137" s="3"/>
      <c r="I137" s="3"/>
      <c r="J137" s="3"/>
      <c r="K137" s="3"/>
    </row>
    <row r="138" spans="3:11" s="5" customFormat="1" ht="15">
      <c r="C138" s="3"/>
      <c r="D138" s="3"/>
      <c r="E138" s="3"/>
      <c r="F138" s="3"/>
      <c r="G138" s="3"/>
      <c r="H138" s="3"/>
      <c r="I138" s="3"/>
      <c r="J138" s="3"/>
      <c r="K138" s="3"/>
    </row>
    <row r="139" spans="3:11" s="5" customFormat="1" ht="15">
      <c r="C139" s="3"/>
      <c r="D139" s="3"/>
      <c r="E139" s="3"/>
      <c r="F139" s="3"/>
      <c r="G139" s="3"/>
      <c r="H139" s="3"/>
      <c r="I139" s="3"/>
      <c r="J139" s="3"/>
      <c r="K139" s="3"/>
    </row>
    <row r="140" spans="3:11" s="5" customFormat="1" ht="15">
      <c r="C140" s="3"/>
      <c r="D140" s="3"/>
      <c r="E140" s="3"/>
      <c r="F140" s="3"/>
      <c r="G140" s="3"/>
      <c r="H140" s="3"/>
      <c r="I140" s="3"/>
      <c r="J140" s="3"/>
      <c r="K140" s="3"/>
    </row>
    <row r="141" spans="3:11" s="5" customFormat="1" ht="15">
      <c r="C141" s="3"/>
      <c r="D141" s="3"/>
      <c r="E141" s="3"/>
      <c r="F141" s="3"/>
      <c r="G141" s="3"/>
      <c r="H141" s="3"/>
      <c r="I141" s="3"/>
      <c r="J141" s="3"/>
      <c r="K141" s="3"/>
    </row>
    <row r="142" spans="3:11" s="5" customFormat="1" ht="15">
      <c r="C142" s="3"/>
      <c r="D142" s="3"/>
      <c r="E142" s="3"/>
      <c r="F142" s="3"/>
      <c r="G142" s="3"/>
      <c r="H142" s="3"/>
      <c r="I142" s="3"/>
      <c r="J142" s="3"/>
      <c r="K142" s="3"/>
    </row>
    <row r="143" spans="3:11" s="5" customFormat="1" ht="15">
      <c r="C143" s="3"/>
      <c r="D143" s="3"/>
      <c r="E143" s="3"/>
      <c r="F143" s="3"/>
      <c r="G143" s="3"/>
      <c r="H143" s="3"/>
      <c r="I143" s="3"/>
      <c r="J143" s="3"/>
      <c r="K143" s="3"/>
    </row>
    <row r="144" spans="3:11" s="5" customFormat="1" ht="15">
      <c r="C144" s="3"/>
      <c r="D144" s="3"/>
      <c r="E144" s="3"/>
      <c r="F144" s="3"/>
      <c r="G144" s="3"/>
      <c r="H144" s="3"/>
      <c r="I144" s="3"/>
      <c r="J144" s="3"/>
      <c r="K144" s="3"/>
    </row>
    <row r="145" spans="3:11" s="5" customFormat="1" ht="15">
      <c r="C145" s="3"/>
      <c r="D145" s="3"/>
      <c r="E145" s="3"/>
      <c r="F145" s="3"/>
      <c r="G145" s="3"/>
      <c r="H145" s="3"/>
      <c r="I145" s="3"/>
      <c r="J145" s="3"/>
      <c r="K145" s="3"/>
    </row>
    <row r="146" spans="3:11" s="5" customFormat="1" ht="15">
      <c r="C146" s="3"/>
      <c r="D146" s="3"/>
      <c r="E146" s="3"/>
      <c r="F146" s="3"/>
      <c r="G146" s="3"/>
      <c r="H146" s="3"/>
      <c r="I146" s="3"/>
      <c r="J146" s="3"/>
      <c r="K146" s="3"/>
    </row>
    <row r="147" spans="3:11" s="5" customFormat="1" ht="15">
      <c r="C147" s="3"/>
      <c r="D147" s="3"/>
      <c r="E147" s="3"/>
      <c r="F147" s="3"/>
      <c r="G147" s="3"/>
      <c r="H147" s="3"/>
      <c r="I147" s="3"/>
      <c r="J147" s="3"/>
      <c r="K147" s="3"/>
    </row>
    <row r="148" spans="3:11" s="5" customFormat="1" ht="15">
      <c r="C148" s="3"/>
      <c r="D148" s="3"/>
      <c r="E148" s="3"/>
      <c r="F148" s="3"/>
      <c r="G148" s="3"/>
      <c r="H148" s="3"/>
      <c r="I148" s="3"/>
      <c r="J148" s="3"/>
      <c r="K148" s="3"/>
    </row>
    <row r="149" spans="3:11" s="5" customFormat="1" ht="15">
      <c r="C149" s="3"/>
      <c r="D149" s="3"/>
      <c r="E149" s="3"/>
      <c r="F149" s="3"/>
      <c r="G149" s="3"/>
      <c r="H149" s="3"/>
      <c r="I149" s="3"/>
      <c r="J149" s="3"/>
      <c r="K149" s="3"/>
    </row>
    <row r="150" spans="3:11" s="5" customFormat="1" ht="15">
      <c r="C150" s="3"/>
      <c r="D150" s="3"/>
      <c r="E150" s="3"/>
      <c r="F150" s="3"/>
      <c r="G150" s="3"/>
      <c r="H150" s="3"/>
      <c r="I150" s="3"/>
      <c r="J150" s="3"/>
      <c r="K150" s="3"/>
    </row>
    <row r="151" spans="3:11" s="5" customFormat="1" ht="15">
      <c r="C151" s="3"/>
      <c r="D151" s="3"/>
      <c r="E151" s="3"/>
      <c r="F151" s="3"/>
      <c r="G151" s="3"/>
      <c r="H151" s="3"/>
      <c r="I151" s="3"/>
      <c r="J151" s="3"/>
      <c r="K151" s="3"/>
    </row>
    <row r="152" spans="3:11" s="5" customFormat="1" ht="15">
      <c r="C152" s="3"/>
      <c r="D152" s="3"/>
      <c r="E152" s="3"/>
      <c r="F152" s="3"/>
      <c r="G152" s="3"/>
      <c r="H152" s="3"/>
      <c r="I152" s="3"/>
      <c r="J152" s="3"/>
      <c r="K152" s="3"/>
    </row>
    <row r="153" spans="3:11" s="5" customFormat="1" ht="15">
      <c r="C153" s="3"/>
      <c r="D153" s="3"/>
      <c r="E153" s="3"/>
      <c r="F153" s="3"/>
      <c r="G153" s="3"/>
      <c r="H153" s="3"/>
      <c r="I153" s="3"/>
      <c r="J153" s="3"/>
      <c r="K153" s="3"/>
    </row>
    <row r="154" spans="3:11" s="5" customFormat="1" ht="15">
      <c r="C154" s="3"/>
      <c r="D154" s="3"/>
      <c r="E154" s="3"/>
      <c r="F154" s="3"/>
      <c r="G154" s="3"/>
      <c r="H154" s="3"/>
      <c r="I154" s="3"/>
      <c r="J154" s="3"/>
      <c r="K154" s="3"/>
    </row>
    <row r="155" spans="3:11" s="5" customFormat="1" ht="15">
      <c r="C155" s="3"/>
      <c r="D155" s="3"/>
      <c r="E155" s="3"/>
      <c r="F155" s="3"/>
      <c r="G155" s="3"/>
      <c r="H155" s="3"/>
      <c r="I155" s="3"/>
      <c r="J155" s="3"/>
      <c r="K155" s="3"/>
    </row>
    <row r="156" spans="3:11" s="5" customFormat="1" ht="15">
      <c r="C156" s="3"/>
      <c r="D156" s="3"/>
      <c r="E156" s="3"/>
      <c r="F156" s="3"/>
      <c r="G156" s="3"/>
      <c r="H156" s="3"/>
      <c r="I156" s="3"/>
      <c r="J156" s="3"/>
      <c r="K156" s="3"/>
    </row>
    <row r="157" spans="3:11" s="5" customFormat="1" ht="15">
      <c r="C157" s="3"/>
      <c r="D157" s="3"/>
      <c r="E157" s="3"/>
      <c r="F157" s="3"/>
      <c r="G157" s="3"/>
      <c r="H157" s="3"/>
      <c r="I157" s="3"/>
      <c r="J157" s="3"/>
      <c r="K157" s="3"/>
    </row>
    <row r="158" spans="3:11" s="5" customFormat="1" ht="15">
      <c r="C158" s="3"/>
      <c r="D158" s="3"/>
      <c r="E158" s="3"/>
      <c r="F158" s="3"/>
      <c r="G158" s="3"/>
      <c r="H158" s="3"/>
      <c r="I158" s="3"/>
      <c r="J158" s="3"/>
      <c r="K158" s="3"/>
    </row>
    <row r="159" spans="3:11" ht="1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5">
      <c r="C170" s="1"/>
      <c r="D170" s="1"/>
      <c r="E170" s="1"/>
      <c r="F170" s="1"/>
      <c r="G170" s="1"/>
      <c r="H170" s="1"/>
      <c r="I170" s="1"/>
      <c r="J170" s="1"/>
      <c r="K170" s="1"/>
    </row>
  </sheetData>
  <mergeCells count="2">
    <mergeCell ref="C5:F5"/>
    <mergeCell ref="G5:J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Nico</cp:lastModifiedBy>
  <dcterms:created xsi:type="dcterms:W3CDTF">2015-09-03T19:34:59Z</dcterms:created>
  <dcterms:modified xsi:type="dcterms:W3CDTF">2015-09-03T19:40:51Z</dcterms:modified>
  <cp:category/>
  <cp:version/>
  <cp:contentType/>
  <cp:contentStatus/>
</cp:coreProperties>
</file>